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PC 2\Downloads\"/>
    </mc:Choice>
  </mc:AlternateContent>
  <xr:revisionPtr revIDLastSave="0" documentId="13_ncr:1_{71876BA9-75C1-40A9-B3E4-B07ABD1562CA}" xr6:coauthVersionLast="47" xr6:coauthVersionMax="47" xr10:uidLastSave="{00000000-0000-0000-0000-000000000000}"/>
  <bookViews>
    <workbookView xWindow="-120" yWindow="-120" windowWidth="29040" windowHeight="15840" tabRatio="614" firstSheet="1" activeTab="8" xr2:uid="{00000000-000D-0000-FFFF-FFFF00000000}"/>
  </bookViews>
  <sheets>
    <sheet name="سر برگ صفحات" sheetId="1" state="hidden" r:id="rId1"/>
    <sheet name="ص امضا" sheetId="2" r:id="rId2"/>
    <sheet name="سودوزيان" sheetId="4" r:id="rId3"/>
    <sheet name="جامع" sheetId="7" r:id="rId4"/>
    <sheet name="وضعيت مالي" sheetId="5" r:id="rId5"/>
    <sheet name="حقوق مالكانه 1" sheetId="8" r:id="rId6"/>
    <sheet name="جريان هاي نقدي" sheetId="9" r:id="rId7"/>
    <sheet name="تاريخچه" sheetId="71" r:id="rId8"/>
    <sheet name="اهم رويه1" sheetId="72" r:id="rId9"/>
    <sheet name="اهم رويه2" sheetId="73" r:id="rId10"/>
    <sheet name="اهم رويه3" sheetId="74" r:id="rId11"/>
    <sheet name="اهمرويه4" sheetId="75" r:id="rId12"/>
    <sheet name="اهم رويه5" sheetId="76" r:id="rId13"/>
    <sheet name="اهم رويه6" sheetId="43" r:id="rId14"/>
    <sheet name="قضاوت مديريت" sheetId="45" r:id="rId15"/>
    <sheet name="5" sheetId="14" r:id="rId16"/>
    <sheet name="5-3" sheetId="15" r:id="rId17"/>
    <sheet name="6" sheetId="16" r:id="rId18"/>
    <sheet name="7" sheetId="17" r:id="rId19"/>
    <sheet name="8.9" sheetId="18" r:id="rId20"/>
    <sheet name="10.11.12" sheetId="19" r:id="rId21"/>
    <sheet name="13" sheetId="20" r:id="rId22"/>
    <sheet name="14" sheetId="21" r:id="rId23"/>
    <sheet name="15" sheetId="22" r:id="rId24"/>
    <sheet name="16" sheetId="23" r:id="rId25"/>
    <sheet name="ادامه16" sheetId="24" r:id="rId26"/>
    <sheet name="16-1" sheetId="26" r:id="rId27"/>
    <sheet name="17" sheetId="27" r:id="rId28"/>
    <sheet name="18" sheetId="28" r:id="rId29"/>
    <sheet name="19" sheetId="29" r:id="rId30"/>
    <sheet name="19-5" sheetId="30" r:id="rId31"/>
    <sheet name="20" sheetId="31" r:id="rId32"/>
    <sheet name="20-2" sheetId="32" r:id="rId33"/>
    <sheet name="21" sheetId="33" r:id="rId34"/>
    <sheet name="22.-23" sheetId="34" r:id="rId35"/>
    <sheet name="24.25" sheetId="35" r:id="rId36"/>
    <sheet name="26.27" sheetId="36" r:id="rId37"/>
    <sheet name="28.29.30.31" sheetId="37" r:id="rId38"/>
    <sheet name="32.33" sheetId="38" r:id="rId39"/>
    <sheet name="34" sheetId="39" r:id="rId40"/>
    <sheet name="ادامه34" sheetId="40" r:id="rId41"/>
    <sheet name="35" sheetId="41" r:id="rId42"/>
    <sheet name="35-1" sheetId="42" r:id="rId43"/>
    <sheet name="35-6" sheetId="77" r:id="rId44"/>
    <sheet name="36-37" sheetId="49" r:id="rId45"/>
    <sheet name="38.39.40" sheetId="50" r:id="rId46"/>
    <sheet name="41" sheetId="51" r:id="rId47"/>
    <sheet name="ادامه41" sheetId="52" r:id="rId48"/>
    <sheet name="ادامه41." sheetId="53" r:id="rId49"/>
    <sheet name="42.43" sheetId="54" r:id="rId50"/>
    <sheet name="44" sheetId="55" r:id="rId51"/>
    <sheet name="44-4" sheetId="56" r:id="rId52"/>
    <sheet name="44-6" sheetId="57" r:id="rId53"/>
    <sheet name="45" sheetId="58" r:id="rId54"/>
    <sheet name="46" sheetId="59" r:id="rId55"/>
    <sheet name="46-3" sheetId="60" r:id="rId56"/>
    <sheet name="47.48" sheetId="61" r:id="rId57"/>
    <sheet name="49" sheetId="62" r:id="rId58"/>
    <sheet name="پيوست" sheetId="78" r:id="rId59"/>
  </sheets>
  <externalReferences>
    <externalReference r:id="rId60"/>
  </externalReferences>
  <definedNames>
    <definedName name="_xlnm._FilterDatabase" localSheetId="8" hidden="1">'اهم رويه1'!$3:$28</definedName>
    <definedName name="_xlnm._FilterDatabase" localSheetId="7" hidden="1">تاريخچه!$A$1:$J$1</definedName>
    <definedName name="_xlnm.Print_Area" localSheetId="20">'10.11.12'!$A$1:$J$40</definedName>
    <definedName name="_xlnm.Print_Area" localSheetId="21">'13'!$A$1:$M$36</definedName>
    <definedName name="_xlnm.Print_Area" localSheetId="22">'14'!$A$1:$L$36</definedName>
    <definedName name="_xlnm.Print_Area" localSheetId="23">'15'!$A$1:$H$36</definedName>
    <definedName name="_xlnm.Print_Area" localSheetId="24">'16'!$A$1:$AC$24</definedName>
    <definedName name="_xlnm.Print_Area" localSheetId="26">'16-1'!$A$1:$Q$33</definedName>
    <definedName name="_xlnm.Print_Area" localSheetId="27">'17'!$A$1:$N$32</definedName>
    <definedName name="_xlnm.Print_Area" localSheetId="28">'18'!$A$1:$Q$46</definedName>
    <definedName name="_xlnm.Print_Area" localSheetId="29">'19'!$A$1:$T$40</definedName>
    <definedName name="_xlnm.Print_Area" localSheetId="30">'19-5'!$A$1:$M$36</definedName>
    <definedName name="_xlnm.Print_Area" localSheetId="31">'20'!$A$1:$Q$35</definedName>
    <definedName name="_xlnm.Print_Area" localSheetId="32">'20-2'!$A$1:$N$39</definedName>
    <definedName name="_xlnm.Print_Area" localSheetId="33">'21'!$A$1:$O$39</definedName>
    <definedName name="_xlnm.Print_Area" localSheetId="34">'22.-23'!$A$1:$M$38</definedName>
    <definedName name="_xlnm.Print_Area" localSheetId="35">'24.25'!$A$1:$M$36</definedName>
    <definedName name="_xlnm.Print_Area" localSheetId="36">'26.27'!$A$1:$N$38</definedName>
    <definedName name="_xlnm.Print_Area" localSheetId="37">'28.29.30.31'!$A$1:$R$40</definedName>
    <definedName name="_xlnm.Print_Area" localSheetId="38">'32.33'!$A$1:$K$36</definedName>
    <definedName name="_xlnm.Print_Area" localSheetId="39">'34'!$A$1:$L$34</definedName>
    <definedName name="_xlnm.Print_Area" localSheetId="41">'35'!$A$1:$Q$38</definedName>
    <definedName name="_xlnm.Print_Area" localSheetId="42">'35-1'!$A$1:$P$34</definedName>
    <definedName name="_xlnm.Print_Area" localSheetId="43">'35-6'!$A$1:$I$37</definedName>
    <definedName name="_xlnm.Print_Area" localSheetId="44">'36-37'!$A$1:$T$36</definedName>
    <definedName name="_xlnm.Print_Area" localSheetId="45">'38.39.40'!$A$1:$R$37</definedName>
    <definedName name="_xlnm.Print_Area" localSheetId="46">'41'!$A$1:$O$36</definedName>
    <definedName name="_xlnm.Print_Area" localSheetId="49">'42.43'!$A$1:$F$44</definedName>
    <definedName name="_xlnm.Print_Area" localSheetId="50">'44'!$A$1:$H$35</definedName>
    <definedName name="_xlnm.Print_Area" localSheetId="51">'44-4'!$A$1:$K$36</definedName>
    <definedName name="_xlnm.Print_Area" localSheetId="52">'44-6'!$A$1:$K$32</definedName>
    <definedName name="_xlnm.Print_Area" localSheetId="53">'45'!$A$1:$O$28</definedName>
    <definedName name="_xlnm.Print_Area" localSheetId="54">'46'!$A$1:$O$24</definedName>
    <definedName name="_xlnm.Print_Area" localSheetId="55">'46-3'!$A$1:$R$25</definedName>
    <definedName name="_xlnm.Print_Area" localSheetId="56">'47.48'!$A$1:$M$38</definedName>
    <definedName name="_xlnm.Print_Area" localSheetId="57">'49'!$A$1:$M$14</definedName>
    <definedName name="_xlnm.Print_Area" localSheetId="15">'5'!$A$1:$L$42</definedName>
    <definedName name="_xlnm.Print_Area" localSheetId="16">'5-3'!$A$1:$M$26</definedName>
    <definedName name="_xlnm.Print_Area" localSheetId="17">'6'!$A$1:$V$33</definedName>
    <definedName name="_xlnm.Print_Area" localSheetId="18">'7'!$A$1:$O$50</definedName>
    <definedName name="_xlnm.Print_Area" localSheetId="19">'8.9'!$A$1:$M$34</definedName>
    <definedName name="_xlnm.Print_Area" localSheetId="25">ادامه16!$A$1:$AC$26</definedName>
    <definedName name="_xlnm.Print_Area" localSheetId="40">ادامه34!$A$1:$M$40</definedName>
    <definedName name="_xlnm.Print_Area" localSheetId="47">ادامه41!$A$1:$O$27</definedName>
    <definedName name="_xlnm.Print_Area" localSheetId="48">ادامه41.!$A$1:$O$25</definedName>
    <definedName name="_xlnm.Print_Area" localSheetId="8">'اهم رويه1'!$A$1:$K$37</definedName>
    <definedName name="_xlnm.Print_Area" localSheetId="9">'اهم رويه2'!$A$1:$H$30</definedName>
    <definedName name="_xlnm.Print_Area" localSheetId="10">'اهم رويه3'!$A$1:$J$40</definedName>
    <definedName name="_xlnm.Print_Area" localSheetId="12">'اهم رويه5'!$A$1:$I$42</definedName>
    <definedName name="_xlnm.Print_Area" localSheetId="13">'اهم رويه6'!$A$1:$H$36</definedName>
    <definedName name="_xlnm.Print_Area" localSheetId="11">اهمرويه4!$A$1:$G$38</definedName>
    <definedName name="_xlnm.Print_Area" localSheetId="58">پيوست!$A$1:$L$60</definedName>
    <definedName name="_xlnm.Print_Area" localSheetId="7">تاريخچه!$A$1:$I$35</definedName>
    <definedName name="_xlnm.Print_Area" localSheetId="3">جامع!$A$1:$H$35</definedName>
    <definedName name="_xlnm.Print_Area" localSheetId="6">'جريان هاي نقدي'!$A$1:$H$56</definedName>
    <definedName name="_xlnm.Print_Area" localSheetId="5">'حقوق مالكانه 1'!$A$1:$X$41</definedName>
    <definedName name="_xlnm.Print_Area" localSheetId="2">سودوزيان!$A$1:$H$38</definedName>
    <definedName name="_xlnm.Print_Area" localSheetId="1">'ص امضا'!$A$1:$N$30</definedName>
    <definedName name="_xlnm.Print_Area" localSheetId="14">'قضاوت مديريت'!$A$1:$J$30</definedName>
    <definedName name="_xlnm.Print_Area" localSheetId="4">'وضعيت مالي'!$A$1:$J$80</definedName>
    <definedName name="_xlnm.Print_Titles" localSheetId="58">پيوست!$1:$5</definedName>
    <definedName name="_xlnm.Print_Titles" localSheetId="6">'جريان هاي نقدي'!$1:$7</definedName>
    <definedName name="_xlnm.Print_Titles" localSheetId="5">'حقوق مالكانه 1'!$1:$6</definedName>
    <definedName name="_xlnm.Print_Titles" localSheetId="4">'وضعيت مالي'!$1:$3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5" l="1"/>
  <c r="H22" i="5"/>
  <c r="F22" i="5"/>
  <c r="F49" i="9" l="1"/>
  <c r="A3" i="4"/>
  <c r="A2" i="78" l="1"/>
  <c r="W12" i="8" l="1"/>
  <c r="W13" i="8"/>
  <c r="W14" i="8"/>
  <c r="H38" i="40"/>
  <c r="N38" i="40" s="1"/>
  <c r="A1" i="2"/>
  <c r="A3" i="2"/>
  <c r="F22" i="4"/>
  <c r="F23" i="4" s="1"/>
  <c r="H20" i="22"/>
  <c r="H32" i="4" s="1"/>
  <c r="F20" i="22"/>
  <c r="F32" i="4" s="1"/>
  <c r="H17" i="22"/>
  <c r="H31" i="4"/>
  <c r="F17" i="22"/>
  <c r="F31" i="4" s="1"/>
  <c r="H14" i="22"/>
  <c r="H29" i="4"/>
  <c r="F14" i="22"/>
  <c r="F29" i="4" s="1"/>
  <c r="H11" i="22"/>
  <c r="H28" i="4"/>
  <c r="F11" i="22"/>
  <c r="F28" i="4" s="1"/>
  <c r="H17" i="21"/>
  <c r="G19" i="21" s="1"/>
  <c r="G21" i="21" s="1"/>
  <c r="H13" i="21"/>
  <c r="J13" i="21"/>
  <c r="L23" i="52"/>
  <c r="N23" i="52" s="1"/>
  <c r="L22" i="52"/>
  <c r="N22" i="52" s="1"/>
  <c r="L21" i="52"/>
  <c r="N21" i="52" s="1"/>
  <c r="L20" i="52"/>
  <c r="N20" i="52" s="1"/>
  <c r="L13" i="52"/>
  <c r="N13" i="52" s="1"/>
  <c r="L14" i="52"/>
  <c r="N14" i="52" s="1"/>
  <c r="L15" i="52"/>
  <c r="N15" i="52" s="1"/>
  <c r="L16" i="52"/>
  <c r="N16" i="52" s="1"/>
  <c r="L12" i="52"/>
  <c r="N12" i="52" s="1"/>
  <c r="J9" i="5" s="1"/>
  <c r="L33" i="50"/>
  <c r="L34" i="50"/>
  <c r="J33" i="50"/>
  <c r="J34" i="50"/>
  <c r="J35" i="50" s="1"/>
  <c r="F52" i="5" s="1"/>
  <c r="R23" i="50"/>
  <c r="P20" i="50"/>
  <c r="P23" i="50" s="1"/>
  <c r="F51" i="5" s="1"/>
  <c r="P21" i="50"/>
  <c r="P22" i="50"/>
  <c r="N23" i="50"/>
  <c r="L23" i="50"/>
  <c r="J23" i="50"/>
  <c r="R9" i="50"/>
  <c r="R11" i="50"/>
  <c r="R12" i="50" s="1"/>
  <c r="H49" i="5" s="1"/>
  <c r="R10" i="50"/>
  <c r="L10" i="50"/>
  <c r="L11" i="50"/>
  <c r="L9" i="50"/>
  <c r="L12" i="50" s="1"/>
  <c r="F49" i="5" s="1"/>
  <c r="J12" i="50"/>
  <c r="H12" i="50"/>
  <c r="N12" i="41"/>
  <c r="W27" i="41" s="1"/>
  <c r="H12" i="41"/>
  <c r="U27" i="41" s="1"/>
  <c r="J38" i="41"/>
  <c r="H38" i="41"/>
  <c r="H21" i="41"/>
  <c r="H25" i="41"/>
  <c r="H27" i="41" s="1"/>
  <c r="N21" i="41"/>
  <c r="N25" i="41" s="1"/>
  <c r="N27" i="41" s="1"/>
  <c r="L21" i="41"/>
  <c r="L25" i="41" s="1"/>
  <c r="L27" i="41" s="1"/>
  <c r="F21" i="41"/>
  <c r="F25" i="41"/>
  <c r="F27" i="41" s="1"/>
  <c r="P23" i="41"/>
  <c r="P24" i="41"/>
  <c r="J24" i="41"/>
  <c r="J23" i="41"/>
  <c r="K12" i="30"/>
  <c r="J22" i="41"/>
  <c r="J18" i="41"/>
  <c r="J19" i="41"/>
  <c r="J20" i="41"/>
  <c r="P18" i="41"/>
  <c r="P20" i="41"/>
  <c r="P19" i="41"/>
  <c r="P8" i="41"/>
  <c r="P9" i="41"/>
  <c r="P10" i="41"/>
  <c r="P11" i="41"/>
  <c r="P7" i="41"/>
  <c r="J8" i="41"/>
  <c r="J9" i="41"/>
  <c r="J7" i="41"/>
  <c r="J10" i="41"/>
  <c r="J11" i="41"/>
  <c r="L12" i="41"/>
  <c r="H50" i="5"/>
  <c r="F12" i="41"/>
  <c r="F50" i="5"/>
  <c r="H43" i="5"/>
  <c r="F43" i="5"/>
  <c r="Q22" i="49"/>
  <c r="S22" i="49"/>
  <c r="J22" i="40"/>
  <c r="J12" i="40"/>
  <c r="L27" i="40"/>
  <c r="L22" i="40"/>
  <c r="L28" i="40"/>
  <c r="L16" i="40"/>
  <c r="L12" i="40"/>
  <c r="L17" i="40"/>
  <c r="L29" i="40"/>
  <c r="H41" i="5" s="1"/>
  <c r="H45" i="5" s="1"/>
  <c r="J27" i="40"/>
  <c r="J28" i="40"/>
  <c r="J16" i="40"/>
  <c r="H27" i="40"/>
  <c r="H22" i="40"/>
  <c r="H16" i="40"/>
  <c r="H12" i="40"/>
  <c r="H17" i="40"/>
  <c r="F27" i="40"/>
  <c r="F22" i="40"/>
  <c r="F28" i="40"/>
  <c r="F16" i="40"/>
  <c r="F12" i="40"/>
  <c r="F17" i="40"/>
  <c r="F29" i="40"/>
  <c r="F32" i="39"/>
  <c r="F24" i="39"/>
  <c r="F33" i="39"/>
  <c r="F17" i="39"/>
  <c r="F18" i="39" s="1"/>
  <c r="F34" i="39" s="1"/>
  <c r="F13" i="39"/>
  <c r="L32" i="39"/>
  <c r="L33" i="39" s="1"/>
  <c r="L24" i="39"/>
  <c r="L17" i="39"/>
  <c r="L13" i="39"/>
  <c r="J32" i="39"/>
  <c r="J24" i="39"/>
  <c r="J17" i="39"/>
  <c r="J13" i="39"/>
  <c r="J18" i="39"/>
  <c r="H32" i="39"/>
  <c r="H24" i="39"/>
  <c r="H33" i="39"/>
  <c r="H17" i="39"/>
  <c r="H13" i="39"/>
  <c r="H18" i="39"/>
  <c r="H34" i="39"/>
  <c r="W40" i="8"/>
  <c r="W39" i="8"/>
  <c r="W38" i="8"/>
  <c r="W37" i="8"/>
  <c r="W36" i="8"/>
  <c r="W35" i="8"/>
  <c r="W34" i="8"/>
  <c r="W33" i="8"/>
  <c r="W32" i="8"/>
  <c r="W41" i="8" s="1"/>
  <c r="W30" i="8"/>
  <c r="W29" i="8"/>
  <c r="W19" i="8"/>
  <c r="W20" i="8"/>
  <c r="W27" i="8" s="1"/>
  <c r="W21" i="8"/>
  <c r="W22" i="8"/>
  <c r="W23" i="8"/>
  <c r="W24" i="8"/>
  <c r="W25" i="8"/>
  <c r="W26" i="8"/>
  <c r="W18" i="8"/>
  <c r="W16" i="8"/>
  <c r="W8" i="8"/>
  <c r="W9" i="8"/>
  <c r="W7" i="8"/>
  <c r="W10" i="8" s="1"/>
  <c r="C10" i="8"/>
  <c r="L37" i="37"/>
  <c r="L38" i="37"/>
  <c r="L39" i="37"/>
  <c r="L40" i="37"/>
  <c r="N39" i="37"/>
  <c r="N37" i="37"/>
  <c r="N38" i="37"/>
  <c r="N40" i="37" s="1"/>
  <c r="H33" i="5" s="1"/>
  <c r="F33" i="5"/>
  <c r="J40" i="37"/>
  <c r="H40" i="37"/>
  <c r="F40" i="37"/>
  <c r="D40" i="37"/>
  <c r="J13" i="37"/>
  <c r="L13" i="37"/>
  <c r="N10" i="36"/>
  <c r="H23" i="5"/>
  <c r="L10" i="36"/>
  <c r="F23" i="5"/>
  <c r="H54" i="5"/>
  <c r="F54" i="5"/>
  <c r="J32" i="35"/>
  <c r="H21" i="5"/>
  <c r="H32" i="35"/>
  <c r="F21" i="5"/>
  <c r="F20" i="35"/>
  <c r="L20" i="35"/>
  <c r="L17" i="35"/>
  <c r="L22" i="35"/>
  <c r="H20" i="5" s="1"/>
  <c r="J20" i="35"/>
  <c r="H20" i="35"/>
  <c r="H17" i="35"/>
  <c r="J16" i="35"/>
  <c r="J15" i="35"/>
  <c r="F17" i="35"/>
  <c r="F22" i="35" s="1"/>
  <c r="H39" i="33"/>
  <c r="J39" i="33"/>
  <c r="H14" i="5" s="1"/>
  <c r="J14" i="5" s="1"/>
  <c r="F14" i="5"/>
  <c r="P32" i="31"/>
  <c r="P24" i="31"/>
  <c r="P18" i="31"/>
  <c r="P14" i="31"/>
  <c r="P19" i="31" s="1"/>
  <c r="M29" i="32"/>
  <c r="M23" i="32"/>
  <c r="M17" i="32"/>
  <c r="M13" i="32"/>
  <c r="M18" i="32" s="1"/>
  <c r="K29" i="32"/>
  <c r="K23" i="32"/>
  <c r="K17" i="32"/>
  <c r="K13" i="32"/>
  <c r="M12" i="30"/>
  <c r="P22" i="41"/>
  <c r="L11" i="29"/>
  <c r="L36" i="29"/>
  <c r="N10" i="29" s="1"/>
  <c r="J36" i="29"/>
  <c r="L10" i="29" s="1"/>
  <c r="H10" i="29"/>
  <c r="P26" i="29"/>
  <c r="P22" i="29"/>
  <c r="P27" i="29" s="1"/>
  <c r="N9" i="29" s="1"/>
  <c r="N12" i="29" s="1"/>
  <c r="H12" i="5" s="1"/>
  <c r="J12" i="5" s="1"/>
  <c r="L26" i="29"/>
  <c r="L22" i="29"/>
  <c r="L27" i="29" s="1"/>
  <c r="L9" i="29" s="1"/>
  <c r="J26" i="29"/>
  <c r="J22" i="29"/>
  <c r="J27" i="29" s="1"/>
  <c r="J9" i="29" s="1"/>
  <c r="J12" i="29" s="1"/>
  <c r="H26" i="29"/>
  <c r="H22" i="29"/>
  <c r="H27" i="29"/>
  <c r="H9" i="29" s="1"/>
  <c r="H12" i="29" s="1"/>
  <c r="F17" i="28"/>
  <c r="F35" i="28"/>
  <c r="H17" i="28"/>
  <c r="H35" i="28"/>
  <c r="H43" i="28" s="1"/>
  <c r="J17" i="28"/>
  <c r="J35" i="28"/>
  <c r="J45" i="28"/>
  <c r="L17" i="28"/>
  <c r="L35" i="28"/>
  <c r="L45" i="28"/>
  <c r="N17" i="28"/>
  <c r="N35" i="28"/>
  <c r="F43" i="28"/>
  <c r="H25" i="28"/>
  <c r="J25" i="28"/>
  <c r="J43" i="28"/>
  <c r="L25" i="28"/>
  <c r="L43" i="28"/>
  <c r="L44" i="28"/>
  <c r="N43" i="28"/>
  <c r="J35" i="34"/>
  <c r="J32" i="34"/>
  <c r="J33" i="34"/>
  <c r="J36" i="34" s="1"/>
  <c r="J38" i="34" s="1"/>
  <c r="F18" i="5" s="1"/>
  <c r="J34" i="34"/>
  <c r="J31" i="34"/>
  <c r="L36" i="34"/>
  <c r="L38" i="34"/>
  <c r="H18" i="5"/>
  <c r="H36" i="34"/>
  <c r="H38" i="34"/>
  <c r="F36" i="34"/>
  <c r="F38" i="34"/>
  <c r="L20" i="34"/>
  <c r="L12" i="34"/>
  <c r="L21" i="34"/>
  <c r="H17" i="5"/>
  <c r="J20" i="34"/>
  <c r="J12" i="34"/>
  <c r="J21" i="34"/>
  <c r="F17" i="5"/>
  <c r="J24" i="33"/>
  <c r="H24" i="33"/>
  <c r="J10" i="33"/>
  <c r="H10" i="33"/>
  <c r="I29" i="32"/>
  <c r="I23" i="32"/>
  <c r="I17" i="32"/>
  <c r="I13" i="32"/>
  <c r="G29" i="32"/>
  <c r="G23" i="32"/>
  <c r="G17" i="32"/>
  <c r="G13" i="32"/>
  <c r="H32" i="31"/>
  <c r="H24" i="31"/>
  <c r="N32" i="31"/>
  <c r="N24" i="31"/>
  <c r="N18" i="31"/>
  <c r="N14" i="31"/>
  <c r="N19" i="31" s="1"/>
  <c r="L32" i="31"/>
  <c r="L24" i="31"/>
  <c r="J32" i="31"/>
  <c r="J24" i="31"/>
  <c r="J33" i="31"/>
  <c r="F32" i="31"/>
  <c r="F33" i="31" s="1"/>
  <c r="F24" i="31"/>
  <c r="F18" i="31"/>
  <c r="F14" i="31"/>
  <c r="L18" i="31"/>
  <c r="L14" i="31"/>
  <c r="J18" i="31"/>
  <c r="J14" i="31"/>
  <c r="H18" i="31"/>
  <c r="H14" i="31"/>
  <c r="H19" i="31"/>
  <c r="M21" i="30"/>
  <c r="K21" i="30"/>
  <c r="R26" i="29"/>
  <c r="R22" i="29"/>
  <c r="N26" i="29"/>
  <c r="N27" i="29" s="1"/>
  <c r="N22" i="29"/>
  <c r="P42" i="28"/>
  <c r="P41" i="28"/>
  <c r="P40" i="28"/>
  <c r="P39" i="28"/>
  <c r="P38" i="28"/>
  <c r="P37" i="28"/>
  <c r="P36" i="28"/>
  <c r="P29" i="28"/>
  <c r="P34" i="28"/>
  <c r="P33" i="28"/>
  <c r="P32" i="28"/>
  <c r="P31" i="28"/>
  <c r="P30" i="28"/>
  <c r="P28" i="28"/>
  <c r="P35" i="28" s="1"/>
  <c r="P27" i="28"/>
  <c r="P26" i="28"/>
  <c r="P22" i="28"/>
  <c r="P9" i="28"/>
  <c r="P10" i="28"/>
  <c r="P11" i="28"/>
  <c r="P12" i="28"/>
  <c r="P13" i="28"/>
  <c r="P14" i="28"/>
  <c r="P15" i="28"/>
  <c r="P16" i="28"/>
  <c r="P17" i="28"/>
  <c r="P18" i="28"/>
  <c r="P19" i="28"/>
  <c r="P20" i="28"/>
  <c r="P21" i="28"/>
  <c r="P23" i="28"/>
  <c r="P24" i="28"/>
  <c r="P8" i="28"/>
  <c r="J17" i="35"/>
  <c r="J22" i="35"/>
  <c r="F20" i="5" s="1"/>
  <c r="L29" i="27"/>
  <c r="H10" i="5"/>
  <c r="J10" i="5" s="1"/>
  <c r="J29" i="27"/>
  <c r="F10" i="5"/>
  <c r="W16" i="23"/>
  <c r="W16" i="24"/>
  <c r="W24" i="24" s="1"/>
  <c r="AA16" i="23"/>
  <c r="AA24" i="23" s="1"/>
  <c r="AA25" i="24" s="1"/>
  <c r="AA16" i="24"/>
  <c r="AA24" i="24" s="1"/>
  <c r="AA26" i="24"/>
  <c r="Y16" i="23"/>
  <c r="Y16" i="24"/>
  <c r="Y26" i="24" s="1"/>
  <c r="S16" i="23"/>
  <c r="S16" i="24"/>
  <c r="S24" i="24" s="1"/>
  <c r="Q16" i="23"/>
  <c r="Q16" i="24"/>
  <c r="Q26" i="24"/>
  <c r="O16" i="23"/>
  <c r="O16" i="24"/>
  <c r="O26" i="24"/>
  <c r="M16" i="23"/>
  <c r="M24" i="23" s="1"/>
  <c r="M16" i="24"/>
  <c r="K16" i="23"/>
  <c r="K16" i="24"/>
  <c r="K26" i="24"/>
  <c r="I16" i="23"/>
  <c r="I16" i="24"/>
  <c r="I26" i="24"/>
  <c r="G16" i="23"/>
  <c r="G16" i="24"/>
  <c r="E16" i="23"/>
  <c r="E24" i="23" s="1"/>
  <c r="E16" i="24"/>
  <c r="E26" i="24" s="1"/>
  <c r="Y24" i="23"/>
  <c r="G24" i="24"/>
  <c r="S24" i="23"/>
  <c r="S25" i="24" s="1"/>
  <c r="Q24" i="23"/>
  <c r="Q25" i="24" s="1"/>
  <c r="Q24" i="24"/>
  <c r="O24" i="23"/>
  <c r="O24" i="24"/>
  <c r="O25" i="24"/>
  <c r="M24" i="24"/>
  <c r="K24" i="23"/>
  <c r="K24" i="24"/>
  <c r="I24" i="23"/>
  <c r="I24" i="24"/>
  <c r="I25" i="24"/>
  <c r="U8" i="24"/>
  <c r="AC8" i="24"/>
  <c r="U9" i="24"/>
  <c r="AC9" i="24" s="1"/>
  <c r="U10" i="24"/>
  <c r="AC10" i="24"/>
  <c r="U11" i="24"/>
  <c r="AC11" i="24" s="1"/>
  <c r="U12" i="24"/>
  <c r="AC12" i="24"/>
  <c r="U13" i="24"/>
  <c r="AC13" i="24" s="1"/>
  <c r="U14" i="24"/>
  <c r="AC14" i="24"/>
  <c r="U15" i="24"/>
  <c r="AC15" i="24" s="1"/>
  <c r="U17" i="24"/>
  <c r="AC17" i="24" s="1"/>
  <c r="U18" i="24"/>
  <c r="AC18" i="24" s="1"/>
  <c r="U19" i="24"/>
  <c r="AC19" i="24" s="1"/>
  <c r="U20" i="24"/>
  <c r="AC20" i="24"/>
  <c r="U21" i="24"/>
  <c r="AC21" i="24" s="1"/>
  <c r="U22" i="24"/>
  <c r="AC22" i="24"/>
  <c r="U23" i="24"/>
  <c r="AC23" i="24" s="1"/>
  <c r="U18" i="23"/>
  <c r="AC18" i="23"/>
  <c r="U19" i="23"/>
  <c r="AC19" i="23" s="1"/>
  <c r="U20" i="23"/>
  <c r="AC20" i="23"/>
  <c r="U21" i="23"/>
  <c r="AC21" i="23" s="1"/>
  <c r="U22" i="23"/>
  <c r="AC22" i="23"/>
  <c r="U23" i="23"/>
  <c r="AC23" i="23" s="1"/>
  <c r="U8" i="23"/>
  <c r="AC8" i="23"/>
  <c r="U12" i="23"/>
  <c r="AC12" i="23" s="1"/>
  <c r="U7" i="23"/>
  <c r="AC7" i="23" s="1"/>
  <c r="U17" i="23"/>
  <c r="AC17" i="23"/>
  <c r="U9" i="23"/>
  <c r="AC9" i="23" s="1"/>
  <c r="U10" i="23"/>
  <c r="AC10" i="23"/>
  <c r="U11" i="23"/>
  <c r="AC11" i="23" s="1"/>
  <c r="U13" i="23"/>
  <c r="AC13" i="23"/>
  <c r="U14" i="23"/>
  <c r="AC14" i="23" s="1"/>
  <c r="U15" i="23"/>
  <c r="AC15" i="23"/>
  <c r="J29" i="21"/>
  <c r="H29" i="21"/>
  <c r="J17" i="21"/>
  <c r="J19" i="21"/>
  <c r="J21" i="21"/>
  <c r="H25" i="4" s="1"/>
  <c r="G17" i="21"/>
  <c r="H19" i="21"/>
  <c r="H21" i="21" s="1"/>
  <c r="F25" i="4" s="1"/>
  <c r="G13" i="21"/>
  <c r="L24" i="20"/>
  <c r="L13" i="20"/>
  <c r="J24" i="20"/>
  <c r="J13" i="20"/>
  <c r="H29" i="18"/>
  <c r="H22" i="18"/>
  <c r="F29" i="18"/>
  <c r="F22" i="18"/>
  <c r="H38" i="19"/>
  <c r="H33" i="19"/>
  <c r="F38" i="19"/>
  <c r="F33" i="19"/>
  <c r="J24" i="19"/>
  <c r="H15" i="4"/>
  <c r="H24" i="19"/>
  <c r="F15" i="4"/>
  <c r="J13" i="19"/>
  <c r="H14" i="4" s="1"/>
  <c r="H13" i="19"/>
  <c r="F14" i="4" s="1"/>
  <c r="G13" i="15"/>
  <c r="Q13" i="15" s="1"/>
  <c r="H14" i="14"/>
  <c r="H23" i="14" s="1"/>
  <c r="O33" i="14" s="1"/>
  <c r="H19" i="14"/>
  <c r="E13" i="15"/>
  <c r="P13" i="15" s="1"/>
  <c r="L41" i="14"/>
  <c r="L24" i="14" s="1"/>
  <c r="Q41" i="14" s="1"/>
  <c r="J41" i="14"/>
  <c r="H24" i="14"/>
  <c r="O41" i="14" s="1"/>
  <c r="L14" i="14"/>
  <c r="L19" i="14"/>
  <c r="L23" i="14"/>
  <c r="J33" i="14"/>
  <c r="F33" i="14"/>
  <c r="H10" i="4"/>
  <c r="F10" i="4"/>
  <c r="G22" i="71"/>
  <c r="G24" i="71" s="1"/>
  <c r="B31" i="36"/>
  <c r="F6" i="5"/>
  <c r="N6" i="60"/>
  <c r="H17" i="56"/>
  <c r="J17" i="56"/>
  <c r="F17" i="56"/>
  <c r="D17" i="56"/>
  <c r="P43" i="28"/>
  <c r="B5" i="53"/>
  <c r="F37" i="54"/>
  <c r="D37" i="54"/>
  <c r="F7" i="54"/>
  <c r="D7" i="54"/>
  <c r="N7" i="53"/>
  <c r="D8" i="53"/>
  <c r="L8" i="51"/>
  <c r="N9" i="52"/>
  <c r="D10" i="52"/>
  <c r="D10" i="51"/>
  <c r="J8" i="51"/>
  <c r="L28" i="50"/>
  <c r="J28" i="50"/>
  <c r="R18" i="50"/>
  <c r="H18" i="50"/>
  <c r="B11" i="50"/>
  <c r="B10" i="50"/>
  <c r="B9" i="50"/>
  <c r="C18" i="49"/>
  <c r="C19" i="49"/>
  <c r="C20" i="49"/>
  <c r="N7" i="50"/>
  <c r="H7" i="50"/>
  <c r="S16" i="49"/>
  <c r="I16" i="49"/>
  <c r="M7" i="49"/>
  <c r="K7" i="49"/>
  <c r="H9" i="77"/>
  <c r="F9" i="77"/>
  <c r="G15" i="55"/>
  <c r="E15" i="55"/>
  <c r="A28" i="8"/>
  <c r="A33" i="7"/>
  <c r="A2" i="76"/>
  <c r="A3" i="76"/>
  <c r="A1" i="76"/>
  <c r="A2" i="75"/>
  <c r="A3" i="75"/>
  <c r="A1" i="75"/>
  <c r="A3" i="74"/>
  <c r="A2" i="74"/>
  <c r="A1" i="74"/>
  <c r="A3" i="73"/>
  <c r="A2" i="73"/>
  <c r="A1" i="73"/>
  <c r="A2" i="72"/>
  <c r="A3" i="72"/>
  <c r="A1" i="72"/>
  <c r="I22" i="71"/>
  <c r="I24" i="71" s="1"/>
  <c r="G18" i="71"/>
  <c r="I18" i="71"/>
  <c r="A3" i="71"/>
  <c r="A1" i="71"/>
  <c r="A2" i="62"/>
  <c r="A3" i="62"/>
  <c r="A1" i="62"/>
  <c r="A2" i="61"/>
  <c r="A3" i="61"/>
  <c r="A1" i="61"/>
  <c r="A2" i="60"/>
  <c r="A3" i="60"/>
  <c r="A1" i="60"/>
  <c r="A2" i="59"/>
  <c r="A3" i="59"/>
  <c r="A1" i="59"/>
  <c r="A1" i="58"/>
  <c r="A3" i="58"/>
  <c r="A2" i="58"/>
  <c r="A3" i="57"/>
  <c r="A2" i="57"/>
  <c r="A1" i="57"/>
  <c r="A3" i="56"/>
  <c r="A2" i="56"/>
  <c r="A1" i="56"/>
  <c r="A3" i="55"/>
  <c r="A2" i="55"/>
  <c r="A1" i="55"/>
  <c r="A3" i="54"/>
  <c r="A2" i="54"/>
  <c r="A1" i="54"/>
  <c r="A3" i="53"/>
  <c r="A2" i="53"/>
  <c r="A1" i="53"/>
  <c r="A3" i="52"/>
  <c r="A2" i="52"/>
  <c r="A1" i="52"/>
  <c r="A3" i="51"/>
  <c r="A2" i="51"/>
  <c r="A1" i="51"/>
  <c r="A3" i="50"/>
  <c r="A2" i="50"/>
  <c r="A1" i="50"/>
  <c r="A3" i="49"/>
  <c r="A2" i="49"/>
  <c r="A1" i="49"/>
  <c r="A1" i="42"/>
  <c r="H13" i="77"/>
  <c r="H15" i="77" s="1"/>
  <c r="F13" i="77"/>
  <c r="F15" i="77"/>
  <c r="A3" i="77"/>
  <c r="A1" i="77"/>
  <c r="A2" i="42"/>
  <c r="A3" i="42"/>
  <c r="A1" i="41"/>
  <c r="A2" i="41"/>
  <c r="A3" i="41"/>
  <c r="A2" i="40"/>
  <c r="A3" i="40"/>
  <c r="A1" i="40"/>
  <c r="A1" i="39"/>
  <c r="A2" i="39"/>
  <c r="A3" i="39"/>
  <c r="A1" i="38"/>
  <c r="A2" i="38"/>
  <c r="A3" i="38"/>
  <c r="A2" i="37"/>
  <c r="A3" i="37"/>
  <c r="A1" i="37"/>
  <c r="A2" i="36"/>
  <c r="A3" i="36"/>
  <c r="A1" i="36"/>
  <c r="A1" i="35"/>
  <c r="A2" i="35"/>
  <c r="A3" i="35"/>
  <c r="A1" i="34"/>
  <c r="A2" i="34"/>
  <c r="A3" i="34"/>
  <c r="A1" i="33"/>
  <c r="A3" i="33"/>
  <c r="A2" i="33"/>
  <c r="A3" i="32"/>
  <c r="A2" i="32"/>
  <c r="A1" i="32"/>
  <c r="A3" i="31"/>
  <c r="A2" i="31"/>
  <c r="A1" i="31"/>
  <c r="A3" i="30"/>
  <c r="A2" i="30"/>
  <c r="A1" i="30"/>
  <c r="A3" i="29"/>
  <c r="A2" i="29"/>
  <c r="A1" i="29"/>
  <c r="A1" i="28"/>
  <c r="A3" i="28"/>
  <c r="A2" i="28"/>
  <c r="A3" i="27"/>
  <c r="A2" i="27"/>
  <c r="A1" i="27"/>
  <c r="A1" i="26"/>
  <c r="F18" i="26"/>
  <c r="N18" i="26"/>
  <c r="L27" i="26" s="1"/>
  <c r="A3" i="26"/>
  <c r="A2" i="26"/>
  <c r="A1" i="24"/>
  <c r="A3" i="24"/>
  <c r="A2" i="24"/>
  <c r="A1" i="22"/>
  <c r="A3" i="22"/>
  <c r="A2" i="22"/>
  <c r="A3" i="21"/>
  <c r="A2" i="21"/>
  <c r="A1" i="21"/>
  <c r="A1" i="20"/>
  <c r="A3" i="20"/>
  <c r="A2" i="20"/>
  <c r="A2" i="43"/>
  <c r="A2" i="45"/>
  <c r="A2" i="15"/>
  <c r="A2" i="14"/>
  <c r="A2" i="16"/>
  <c r="A2" i="17"/>
  <c r="A2" i="18"/>
  <c r="A2" i="19"/>
  <c r="A3" i="19"/>
  <c r="A1" i="19"/>
  <c r="A3" i="17"/>
  <c r="A1" i="17"/>
  <c r="I13" i="15"/>
  <c r="K13" i="15"/>
  <c r="M13" i="15"/>
  <c r="A3" i="15"/>
  <c r="A3" i="14"/>
  <c r="A1" i="14"/>
  <c r="H29" i="9"/>
  <c r="F29" i="9"/>
  <c r="F11" i="9"/>
  <c r="H49" i="9"/>
  <c r="C31" i="8"/>
  <c r="C41" i="8"/>
  <c r="F28" i="5" s="1"/>
  <c r="E31" i="8"/>
  <c r="G31" i="8"/>
  <c r="I31" i="8"/>
  <c r="K31" i="8"/>
  <c r="M31" i="8"/>
  <c r="O31" i="8"/>
  <c r="Q31" i="8"/>
  <c r="S31" i="8"/>
  <c r="U31" i="8"/>
  <c r="W31" i="8"/>
  <c r="E27" i="8"/>
  <c r="H29" i="5" s="1"/>
  <c r="G27" i="8"/>
  <c r="H30" i="5"/>
  <c r="I27" i="8"/>
  <c r="H31" i="5" s="1"/>
  <c r="K27" i="8"/>
  <c r="H32" i="5"/>
  <c r="M27" i="8"/>
  <c r="O27" i="8"/>
  <c r="H34" i="5" s="1"/>
  <c r="Q27" i="8"/>
  <c r="H35" i="5"/>
  <c r="S27" i="8"/>
  <c r="H36" i="5" s="1"/>
  <c r="U27" i="8"/>
  <c r="H37" i="5" s="1"/>
  <c r="C27" i="8"/>
  <c r="H28" i="5" s="1"/>
  <c r="E15" i="8"/>
  <c r="E17" i="8" s="1"/>
  <c r="G15" i="8"/>
  <c r="G17" i="8"/>
  <c r="I15" i="8"/>
  <c r="I17" i="8" s="1"/>
  <c r="K15" i="8"/>
  <c r="K17" i="8"/>
  <c r="M15" i="8"/>
  <c r="M17" i="8" s="1"/>
  <c r="O15" i="8"/>
  <c r="O17" i="8" s="1"/>
  <c r="Q15" i="8"/>
  <c r="Q17" i="8" s="1"/>
  <c r="S15" i="8"/>
  <c r="S17" i="8" s="1"/>
  <c r="U15" i="8"/>
  <c r="U17" i="8" s="1"/>
  <c r="C15" i="8"/>
  <c r="C17" i="8"/>
  <c r="E10" i="8"/>
  <c r="G10" i="8"/>
  <c r="I10" i="8"/>
  <c r="K10" i="8"/>
  <c r="M10" i="8"/>
  <c r="O10" i="8"/>
  <c r="Q10" i="8"/>
  <c r="S10" i="8"/>
  <c r="U10" i="8"/>
  <c r="A1" i="5"/>
  <c r="A35" i="4"/>
  <c r="A1" i="7"/>
  <c r="G30" i="4"/>
  <c r="H30" i="4"/>
  <c r="H23" i="4"/>
  <c r="A1" i="4"/>
  <c r="A1" i="16"/>
  <c r="A3" i="16"/>
  <c r="B2" i="15"/>
  <c r="B3" i="15"/>
  <c r="A1" i="15"/>
  <c r="A3" i="8"/>
  <c r="A1" i="8"/>
  <c r="A3" i="18"/>
  <c r="A1" i="18"/>
  <c r="A3" i="9"/>
  <c r="H13" i="61"/>
  <c r="H22" i="61"/>
  <c r="H26" i="61"/>
  <c r="E21" i="55"/>
  <c r="G21" i="55"/>
  <c r="D10" i="54"/>
  <c r="F10" i="54"/>
  <c r="D44" i="54"/>
  <c r="F54" i="9" s="1"/>
  <c r="F44" i="54"/>
  <c r="H54" i="9"/>
  <c r="J12" i="51"/>
  <c r="L12" i="51"/>
  <c r="N12" i="50"/>
  <c r="P12" i="50"/>
  <c r="H23" i="50"/>
  <c r="H51" i="5"/>
  <c r="K12" i="49"/>
  <c r="M12" i="49"/>
  <c r="Q21" i="49"/>
  <c r="Q23" i="49" s="1"/>
  <c r="F48" i="5" s="1"/>
  <c r="S21" i="49"/>
  <c r="S23" i="49" s="1"/>
  <c r="H48" i="5" s="1"/>
  <c r="G36" i="49"/>
  <c r="I36" i="49"/>
  <c r="K36" i="49"/>
  <c r="A3" i="45"/>
  <c r="A1" i="45"/>
  <c r="A3" i="43"/>
  <c r="A1" i="43"/>
  <c r="A1" i="9"/>
  <c r="L15" i="42"/>
  <c r="J5" i="42"/>
  <c r="J30" i="41"/>
  <c r="H30" i="41"/>
  <c r="L16" i="41"/>
  <c r="F16" i="41"/>
  <c r="L5" i="41"/>
  <c r="F5" i="41"/>
  <c r="L5" i="40"/>
  <c r="F5" i="40"/>
  <c r="L6" i="39"/>
  <c r="F6" i="39"/>
  <c r="H11" i="38"/>
  <c r="D11" i="38"/>
  <c r="F35" i="37"/>
  <c r="J35" i="37"/>
  <c r="N35" i="37"/>
  <c r="L35" i="37"/>
  <c r="H35" i="37"/>
  <c r="D35" i="37"/>
  <c r="L8" i="37"/>
  <c r="J8" i="37"/>
  <c r="J33" i="36"/>
  <c r="F33" i="36"/>
  <c r="N6" i="36"/>
  <c r="J19" i="36"/>
  <c r="L6" i="36"/>
  <c r="J25" i="35"/>
  <c r="L11" i="35"/>
  <c r="F11" i="35"/>
  <c r="H25" i="35"/>
  <c r="L28" i="34"/>
  <c r="F28" i="34"/>
  <c r="L5" i="34"/>
  <c r="J5" i="34"/>
  <c r="J34" i="33"/>
  <c r="H34" i="33"/>
  <c r="H16" i="33"/>
  <c r="J16" i="33"/>
  <c r="H6" i="33"/>
  <c r="J6" i="33"/>
  <c r="M6" i="32"/>
  <c r="G6" i="32"/>
  <c r="F7" i="31"/>
  <c r="M16" i="30"/>
  <c r="K16" i="30"/>
  <c r="P16" i="29"/>
  <c r="D16" i="29"/>
  <c r="L30" i="29"/>
  <c r="J30" i="29"/>
  <c r="K6" i="30"/>
  <c r="M6" i="30"/>
  <c r="H6" i="29"/>
  <c r="N6" i="29"/>
  <c r="B45" i="28"/>
  <c r="B44" i="28"/>
  <c r="B43" i="28"/>
  <c r="B35" i="28"/>
  <c r="B27" i="28"/>
  <c r="B25" i="28"/>
  <c r="B17" i="28"/>
  <c r="B9" i="28"/>
  <c r="L24" i="27"/>
  <c r="J24" i="27"/>
  <c r="L6" i="27"/>
  <c r="H15" i="27"/>
  <c r="J6" i="27"/>
  <c r="F15" i="27"/>
  <c r="L18" i="26"/>
  <c r="J27" i="26"/>
  <c r="D18" i="26"/>
  <c r="L10" i="26"/>
  <c r="H10" i="26"/>
  <c r="C26" i="24"/>
  <c r="C25" i="24"/>
  <c r="C24" i="24"/>
  <c r="C16" i="24"/>
  <c r="C8" i="24"/>
  <c r="H22" i="22"/>
  <c r="F22" i="22"/>
  <c r="H7" i="22"/>
  <c r="F7" i="22"/>
  <c r="J9" i="21"/>
  <c r="J23" i="21"/>
  <c r="H23" i="21"/>
  <c r="G9" i="21"/>
  <c r="L6" i="20"/>
  <c r="J6" i="20"/>
  <c r="H27" i="19"/>
  <c r="F27" i="19"/>
  <c r="H16" i="19"/>
  <c r="J6" i="19"/>
  <c r="H6" i="19"/>
  <c r="J16" i="19"/>
  <c r="H13" i="18"/>
  <c r="L6" i="18"/>
  <c r="J6" i="18"/>
  <c r="F13" i="18"/>
  <c r="H46" i="17"/>
  <c r="L46" i="17"/>
  <c r="J10" i="17"/>
  <c r="D10" i="17"/>
  <c r="H8" i="16"/>
  <c r="J8" i="16"/>
  <c r="L8" i="16"/>
  <c r="N8" i="16"/>
  <c r="P8" i="16"/>
  <c r="R8" i="16"/>
  <c r="T8" i="16"/>
  <c r="V8" i="16"/>
  <c r="F8" i="16"/>
  <c r="D8" i="16"/>
  <c r="M6" i="15"/>
  <c r="E6" i="15"/>
  <c r="L36" i="14"/>
  <c r="J36" i="14"/>
  <c r="J28" i="14"/>
  <c r="F28" i="14"/>
  <c r="J6" i="14"/>
  <c r="F6" i="14"/>
  <c r="F61" i="14"/>
  <c r="B57" i="14"/>
  <c r="H11" i="9"/>
  <c r="A41" i="8"/>
  <c r="A31" i="8"/>
  <c r="A29" i="8"/>
  <c r="A27" i="8"/>
  <c r="A17" i="8"/>
  <c r="A15" i="8"/>
  <c r="A12" i="8"/>
  <c r="A11" i="8"/>
  <c r="A10" i="8"/>
  <c r="A7" i="8"/>
  <c r="H6" i="9"/>
  <c r="F6" i="9"/>
  <c r="J6" i="5"/>
  <c r="H6" i="5"/>
  <c r="H6" i="7"/>
  <c r="F6" i="7"/>
  <c r="A3" i="7"/>
  <c r="H6" i="4"/>
  <c r="F6" i="4"/>
  <c r="E41" i="8"/>
  <c r="F29" i="5" s="1"/>
  <c r="G41" i="8"/>
  <c r="F30" i="5" s="1"/>
  <c r="I41" i="8"/>
  <c r="F31" i="5" s="1"/>
  <c r="K41" i="8"/>
  <c r="F32" i="5" s="1"/>
  <c r="M41" i="8"/>
  <c r="O41" i="8"/>
  <c r="F34" i="5" s="1"/>
  <c r="Q41" i="8"/>
  <c r="F35" i="5"/>
  <c r="S41" i="8"/>
  <c r="F36" i="5" s="1"/>
  <c r="U41" i="8"/>
  <c r="F37" i="5"/>
  <c r="J61" i="14"/>
  <c r="G53" i="5"/>
  <c r="G55" i="5"/>
  <c r="J53" i="5"/>
  <c r="J55" i="5" s="1"/>
  <c r="F60" i="14"/>
  <c r="F62" i="14" s="1"/>
  <c r="G45" i="5"/>
  <c r="J45" i="5"/>
  <c r="G38" i="5"/>
  <c r="J38" i="5"/>
  <c r="G22" i="5"/>
  <c r="G24" i="5" s="1"/>
  <c r="I22" i="5"/>
  <c r="I24" i="5" s="1"/>
  <c r="J24" i="5"/>
  <c r="F30" i="9" l="1"/>
  <c r="F50" i="9" s="1"/>
  <c r="F53" i="9" s="1"/>
  <c r="AC16" i="23"/>
  <c r="AC24" i="23" s="1"/>
  <c r="F25" i="28"/>
  <c r="F44" i="28" s="1"/>
  <c r="F45" i="28"/>
  <c r="H39" i="19"/>
  <c r="H17" i="4" s="1"/>
  <c r="H19" i="4" s="1"/>
  <c r="L25" i="20"/>
  <c r="H18" i="4" s="1"/>
  <c r="W25" i="24"/>
  <c r="J33" i="39"/>
  <c r="J34" i="39" s="1"/>
  <c r="F47" i="5" s="1"/>
  <c r="U16" i="23"/>
  <c r="U24" i="23" s="1"/>
  <c r="H25" i="14"/>
  <c r="F9" i="4" s="1"/>
  <c r="F11" i="4" s="1"/>
  <c r="L25" i="14"/>
  <c r="H9" i="4" s="1"/>
  <c r="H11" i="4" s="1"/>
  <c r="Q33" i="14"/>
  <c r="K25" i="24"/>
  <c r="W26" i="24"/>
  <c r="H44" i="28"/>
  <c r="N25" i="28"/>
  <c r="N44" i="28" s="1"/>
  <c r="N45" i="28"/>
  <c r="H45" i="28"/>
  <c r="H28" i="40"/>
  <c r="H29" i="40" s="1"/>
  <c r="F30" i="4"/>
  <c r="AC16" i="24"/>
  <c r="P25" i="28"/>
  <c r="H30" i="18"/>
  <c r="H12" i="4" s="1"/>
  <c r="H16" i="4" s="1"/>
  <c r="H26" i="4" s="1"/>
  <c r="H8" i="7" s="1"/>
  <c r="J44" i="28"/>
  <c r="F39" i="19"/>
  <c r="F17" i="4" s="1"/>
  <c r="J25" i="20"/>
  <c r="F18" i="4" s="1"/>
  <c r="U16" i="24"/>
  <c r="U24" i="24" s="1"/>
  <c r="G26" i="24"/>
  <c r="G24" i="23"/>
  <c r="S26" i="24"/>
  <c r="H22" i="35"/>
  <c r="L18" i="39"/>
  <c r="L34" i="39" s="1"/>
  <c r="H47" i="5" s="1"/>
  <c r="H53" i="5" s="1"/>
  <c r="H55" i="5" s="1"/>
  <c r="H56" i="5" s="1"/>
  <c r="J17" i="40"/>
  <c r="J29" i="40" s="1"/>
  <c r="F41" i="5" s="1"/>
  <c r="F45" i="5" s="1"/>
  <c r="L35" i="50"/>
  <c r="H52" i="5" s="1"/>
  <c r="H27" i="61"/>
  <c r="H30" i="9"/>
  <c r="H50" i="9" s="1"/>
  <c r="H53" i="9" s="1"/>
  <c r="M25" i="24"/>
  <c r="R27" i="29"/>
  <c r="L12" i="29"/>
  <c r="F12" i="5" s="1"/>
  <c r="P21" i="41"/>
  <c r="P25" i="41" s="1"/>
  <c r="P27" i="41" s="1"/>
  <c r="G25" i="24"/>
  <c r="J19" i="31"/>
  <c r="J34" i="31" s="1"/>
  <c r="F19" i="31"/>
  <c r="F34" i="31" s="1"/>
  <c r="L33" i="31"/>
  <c r="L34" i="31" s="1"/>
  <c r="N33" i="31"/>
  <c r="N34" i="31" s="1"/>
  <c r="F19" i="5" s="1"/>
  <c r="F24" i="5" s="1"/>
  <c r="J21" i="41"/>
  <c r="F30" i="18"/>
  <c r="F12" i="4" s="1"/>
  <c r="W24" i="23"/>
  <c r="M26" i="24"/>
  <c r="U26" i="24" s="1"/>
  <c r="AC26" i="24" s="1"/>
  <c r="H9" i="5" s="1"/>
  <c r="L19" i="31"/>
  <c r="H33" i="31"/>
  <c r="H34" i="31" s="1"/>
  <c r="G30" i="32"/>
  <c r="I30" i="32"/>
  <c r="K30" i="32"/>
  <c r="M30" i="32"/>
  <c r="M31" i="32" s="1"/>
  <c r="H13" i="5" s="1"/>
  <c r="J13" i="5" s="1"/>
  <c r="P33" i="31"/>
  <c r="P34" i="31" s="1"/>
  <c r="H19" i="5" s="1"/>
  <c r="H24" i="5" s="1"/>
  <c r="J12" i="41"/>
  <c r="P12" i="41"/>
  <c r="W15" i="8"/>
  <c r="W17" i="8" s="1"/>
  <c r="J25" i="41"/>
  <c r="J27" i="41" s="1"/>
  <c r="R27" i="41" s="1"/>
  <c r="K18" i="32"/>
  <c r="G18" i="32"/>
  <c r="G31" i="32" s="1"/>
  <c r="I18" i="32"/>
  <c r="K31" i="32"/>
  <c r="F13" i="5" s="1"/>
  <c r="T27" i="41"/>
  <c r="T38" i="41"/>
  <c r="R38" i="41"/>
  <c r="AC24" i="24"/>
  <c r="Y24" i="24"/>
  <c r="Y25" i="24" s="1"/>
  <c r="E24" i="24"/>
  <c r="E25" i="24" s="1"/>
  <c r="U25" i="24" s="1"/>
  <c r="F16" i="4"/>
  <c r="R13" i="15"/>
  <c r="H38" i="5"/>
  <c r="G56" i="5"/>
  <c r="F38" i="5"/>
  <c r="J56" i="5"/>
  <c r="J57" i="5" s="1"/>
  <c r="F53" i="5"/>
  <c r="F55" i="5" s="1"/>
  <c r="I31" i="32" l="1"/>
  <c r="F19" i="4"/>
  <c r="F26" i="4" s="1"/>
  <c r="F8" i="7" s="1"/>
  <c r="P44" i="28"/>
  <c r="F11" i="5" s="1"/>
  <c r="F56" i="5"/>
  <c r="AC25" i="24"/>
  <c r="F9" i="5" s="1"/>
  <c r="F15" i="5" s="1"/>
  <c r="F25" i="5" s="1"/>
  <c r="P45" i="28"/>
  <c r="H11" i="5" s="1"/>
  <c r="J11" i="5" s="1"/>
  <c r="J15" i="5" s="1"/>
  <c r="J25" i="5" s="1"/>
  <c r="H57" i="5"/>
  <c r="F57" i="5"/>
  <c r="H15" i="5" l="1"/>
  <c r="H25" i="5" s="1"/>
</calcChain>
</file>

<file path=xl/sharedStrings.xml><?xml version="1.0" encoding="utf-8"?>
<sst xmlns="http://schemas.openxmlformats.org/spreadsheetml/2006/main" count="2381" uniqueCount="1218">
  <si>
    <t>سال مالی منتهی به 29 اسفند 1398</t>
  </si>
  <si>
    <t xml:space="preserve">مجمع عمومی صاحبان سهام </t>
  </si>
  <si>
    <t>با احترام</t>
  </si>
  <si>
    <t>صورت سود و زیان</t>
  </si>
  <si>
    <t>صورت سود و زیان جامع</t>
  </si>
  <si>
    <t>صورت وضعیت مالی</t>
  </si>
  <si>
    <t>صورت تغییرات در حقوق مالکانه</t>
  </si>
  <si>
    <t>صورت جریانهای نقدی</t>
  </si>
  <si>
    <t>یادداشتهای توضیحی</t>
  </si>
  <si>
    <t>•</t>
  </si>
  <si>
    <t>شماره صفحه</t>
  </si>
  <si>
    <t>4-5</t>
  </si>
  <si>
    <t>6-7</t>
  </si>
  <si>
    <t>8-9</t>
  </si>
  <si>
    <t>10-60</t>
  </si>
  <si>
    <t>اعضای هیات مدیره</t>
  </si>
  <si>
    <t>نماینده اشخاص حقوقی</t>
  </si>
  <si>
    <t>سمت</t>
  </si>
  <si>
    <t>امضاء</t>
  </si>
  <si>
    <t>رئیس هیات مدیره</t>
  </si>
  <si>
    <t>نائب رئیس هیات مدیره</t>
  </si>
  <si>
    <t>عضو هیات مدیرهو مدیر عامل</t>
  </si>
  <si>
    <t>عضو هیات مدیره و مدیر فروش</t>
  </si>
  <si>
    <t>عضو هیات مدیره</t>
  </si>
  <si>
    <t>....................................</t>
  </si>
  <si>
    <t>سال 1397</t>
  </si>
  <si>
    <t>(تجدید ارائه شده)</t>
  </si>
  <si>
    <t>سود عملیات در حال تداوم قبل از مالیات</t>
  </si>
  <si>
    <t>سود (زیان) خالص عملیات متوقف شده</t>
  </si>
  <si>
    <t>سود پایه هر سهم:</t>
  </si>
  <si>
    <t>يادداشت</t>
  </si>
  <si>
    <t>ميليون ريال</t>
  </si>
  <si>
    <t xml:space="preserve">سود ناخالص </t>
  </si>
  <si>
    <t xml:space="preserve">هزينه هاي فروش ، اداري و عمومي </t>
  </si>
  <si>
    <t xml:space="preserve">سود عملياتي </t>
  </si>
  <si>
    <t xml:space="preserve">هزينه هاي مالي </t>
  </si>
  <si>
    <t xml:space="preserve">ساير درآمدها و هزينه هاي غيرعملياتي </t>
  </si>
  <si>
    <t>افزایش سرمایه</t>
  </si>
  <si>
    <t>اندوخته قانوني</t>
  </si>
  <si>
    <t xml:space="preserve">عملیات متوقف شده : </t>
  </si>
  <si>
    <t>دارايي ها</t>
  </si>
  <si>
    <t>1397/12/29</t>
  </si>
  <si>
    <t xml:space="preserve">دارایی هاي جاري : </t>
  </si>
  <si>
    <t>مالیات پرداختنی</t>
  </si>
  <si>
    <t xml:space="preserve">دارائيهاي غير جاري : </t>
  </si>
  <si>
    <t>جمع دارایی هاي غير جاري</t>
  </si>
  <si>
    <t>افزایش سرمایه در جریان</t>
  </si>
  <si>
    <t>يادداشت هاي توضيحي همراه، بخش جدایی ناپذیر صورت هاي مالي است .</t>
  </si>
  <si>
    <t>1398/12/29</t>
  </si>
  <si>
    <t>1397/01/01</t>
  </si>
  <si>
    <t>موجودی نقد</t>
  </si>
  <si>
    <t>جمع دارایی هاي  جاري</t>
  </si>
  <si>
    <t>حقوق مالکانه و بدهی ها</t>
  </si>
  <si>
    <t>حقوق مالکانه</t>
  </si>
  <si>
    <t>صرف سهام</t>
  </si>
  <si>
    <t>صرف سهام خزانه</t>
  </si>
  <si>
    <t>مازاد تجدید ارزیابی دارایی ها</t>
  </si>
  <si>
    <t>تفاوت تسعیر ارز عملیات خارجی</t>
  </si>
  <si>
    <t>سهام خزانه</t>
  </si>
  <si>
    <t>جمع حقوق مالکانه</t>
  </si>
  <si>
    <t>بدهی ها</t>
  </si>
  <si>
    <t>تسهیلات مالی بلند مدت</t>
  </si>
  <si>
    <t>بدهی های جاری</t>
  </si>
  <si>
    <t>پرداختنی های بلند مدت</t>
  </si>
  <si>
    <t>سود سهام پرداختنی</t>
  </si>
  <si>
    <t>تسهیلات مالی</t>
  </si>
  <si>
    <t>پیش دریافت ها</t>
  </si>
  <si>
    <t>بدهی های مرتبط با دارایی های غیر جاری نگهداری شده برای فروش</t>
  </si>
  <si>
    <t>جمع حقوق مالکانه و بدهی ها</t>
  </si>
  <si>
    <t xml:space="preserve">سود  خالص </t>
  </si>
  <si>
    <t>سایر اقلام سود و زیان جامع :</t>
  </si>
  <si>
    <t>سایر اقلام سود و زیان جامع سال پس از کسر مالیات</t>
  </si>
  <si>
    <t>سود جامع سال</t>
  </si>
  <si>
    <t>سرمایه</t>
  </si>
  <si>
    <t>اندوخته قانونی</t>
  </si>
  <si>
    <t>سایر اندوخته ها</t>
  </si>
  <si>
    <t>سود انباشته</t>
  </si>
  <si>
    <t>جمع کل</t>
  </si>
  <si>
    <t>میلیون ریال</t>
  </si>
  <si>
    <t>تغییر در رویه های حسابداری (یادداشت 41)</t>
  </si>
  <si>
    <t>سود سهام مصوب</t>
  </si>
  <si>
    <t>خرید سهام خزانه</t>
  </si>
  <si>
    <t>فروش سهام خزانه</t>
  </si>
  <si>
    <t>سود (زیان) حاصل از فروش سهام خزانه</t>
  </si>
  <si>
    <t>انتقال از سایر اقلام حقوق مالکانه به سود و زیان انباشته</t>
  </si>
  <si>
    <t>تخصیص به اندوخته قانونی</t>
  </si>
  <si>
    <t>تخصیص به سایر اندوخته ها</t>
  </si>
  <si>
    <t>سایر اقلام سود و زیان جامع پس از کسر مالیات</t>
  </si>
  <si>
    <t>تاثیر تغییرات نرخ ارز</t>
  </si>
  <si>
    <t>سال 1398</t>
  </si>
  <si>
    <t xml:space="preserve">جریان های نقدی حاصل از فعاليتهاي عملياتي: </t>
  </si>
  <si>
    <t>نقد حاصل از عملیات</t>
  </si>
  <si>
    <t>جریان خالص ورود (خروج) نقد حاصل از فعالیت های عملیاتی</t>
  </si>
  <si>
    <t>پرداخت های نقدی بابت مالیات بر درآمد</t>
  </si>
  <si>
    <t>دریافت های نقدی حاصل از فروش دارایی های ثابت مشهود</t>
  </si>
  <si>
    <t>پرداخت های نقدی برای خرید دارایی های ثابت مشهود</t>
  </si>
  <si>
    <t>دریافت های نقدی حاصل از فروش دارایی های غیر جاری نگهداری شده برای فروش</t>
  </si>
  <si>
    <t>دریافت های نقدی حاصل از فروش دارایی های نامشهود</t>
  </si>
  <si>
    <t>پرداخت های نقدی برای خرید دارایی های نامشهود</t>
  </si>
  <si>
    <t>دریافت های نقدی حاصل از فروش سرمایه گذاری های بلند مدت</t>
  </si>
  <si>
    <t>پرداخت های نقدی برای تحصیل سرمایه گذاری های بلند مدت</t>
  </si>
  <si>
    <t>دریافت های نقدی حاصل از فروش سرمایه گذاری در املاک</t>
  </si>
  <si>
    <t>پرداخت های نقدی برای تحصیل سرمایه گذاری در املاک</t>
  </si>
  <si>
    <t>دریافت های نقدی حاصل از فروش سرمایه گذاری های کوتاه مدت</t>
  </si>
  <si>
    <t>پرداخت های نقدی برای تحصیل سرمایه گذاری های کوتاه مدت</t>
  </si>
  <si>
    <t>پرداخت های نقدی بابت تسهیلات اعطایی به دیگران</t>
  </si>
  <si>
    <t>دریافت های نقدی حاصل از استرداد تسهیلات اعطایی به دیگران</t>
  </si>
  <si>
    <t>دریافت های نقدی حاصل از سود تسهیلات اعطایی به دیگران</t>
  </si>
  <si>
    <t>دریافت های نقدی حاصل از سود سهام</t>
  </si>
  <si>
    <t>دریافت های نقدی حاصل از سود سایر سرمایه گذاری ها</t>
  </si>
  <si>
    <t>جریان خالص ورود (خروج) نقد حاصل از فعالیت های سرمایه گذاری</t>
  </si>
  <si>
    <t>جریان خالص ورود (خروج) نقد قبل از فعالیت های تامین مالی</t>
  </si>
  <si>
    <t xml:space="preserve">جریان های نقدی حاصل از فعاليتهاي تامین مالی : </t>
  </si>
  <si>
    <t>دریافت های نقدی حاصل از صرف سهام</t>
  </si>
  <si>
    <t>دریافت های نقدی حاصل از افزایش سرمایه</t>
  </si>
  <si>
    <t>دریافت های نقدی حاصل از فروش سهام خزانه</t>
  </si>
  <si>
    <t>پرداختهای نقدی برای خرید سهام خزانه</t>
  </si>
  <si>
    <t>دریافت های نقدی حاصل از تسهیلات</t>
  </si>
  <si>
    <t>پرداختهای نقدی بابت اصل تسهیلات</t>
  </si>
  <si>
    <t>پرداختهای نقدی بابت سود تسهیلات</t>
  </si>
  <si>
    <t>دریافت های نقدی حاصل از انتشار اوراق مشارکت</t>
  </si>
  <si>
    <t>پرداختهای نقدی بابت اصل اوراق مشارکت</t>
  </si>
  <si>
    <t>پرداختهای نقدی بابت سود اوراق مشارکت</t>
  </si>
  <si>
    <t>دریافت های نقدی حاصل از انتشار اوراق خرید دین</t>
  </si>
  <si>
    <t>پرداختهای نقدی بابت اصل اوراق خرید دین</t>
  </si>
  <si>
    <t>پرداختهای نقدی بابت سود اوراق خرید دین</t>
  </si>
  <si>
    <t>پرداختهای نقدی بابت اصل اقساط اجاره سرمایه ای</t>
  </si>
  <si>
    <t>پرداختهای نقدی بابت سود  اجاره سرمایه ای</t>
  </si>
  <si>
    <t>پرداختهای نقدی بابت سود سهام</t>
  </si>
  <si>
    <t>جریان خالص ورود (خروج) نقد حاصل از فعالیت های تامین مالی</t>
  </si>
  <si>
    <t>خالص افزایش (کاهش) در موجودی نقد</t>
  </si>
  <si>
    <t>مانده موجودی نقد در ابتدای سال</t>
  </si>
  <si>
    <t>مانده موجودی نقد در پایان سال</t>
  </si>
  <si>
    <t>معاملات غیر نقدی</t>
  </si>
  <si>
    <t>شرح</t>
  </si>
  <si>
    <t>مقدار</t>
  </si>
  <si>
    <t>مبلغ</t>
  </si>
  <si>
    <t>داخلی:</t>
  </si>
  <si>
    <t>گروه محصولات / محصول</t>
  </si>
  <si>
    <t>صادراتی:</t>
  </si>
  <si>
    <t>فروش ناخالص</t>
  </si>
  <si>
    <t>فروش خالص</t>
  </si>
  <si>
    <t>درآمد ارایه خدمات</t>
  </si>
  <si>
    <t xml:space="preserve">     برگشت از فروش</t>
  </si>
  <si>
    <t xml:space="preserve">    تخفیفات</t>
  </si>
  <si>
    <t>درآمد عملیاتی</t>
  </si>
  <si>
    <t>درصد نسبت به کل</t>
  </si>
  <si>
    <t>اشخاص وابسته</t>
  </si>
  <si>
    <t>سایر مشتریان</t>
  </si>
  <si>
    <t>5-2-</t>
  </si>
  <si>
    <t>خدمات کارمزدی</t>
  </si>
  <si>
    <t>.......................</t>
  </si>
  <si>
    <t>سایر(اقلام کمتر از 10 درصد خدمات)</t>
  </si>
  <si>
    <t>5-3-</t>
  </si>
  <si>
    <t>جدول مقایسه ای درآمدهای عملیاتی و بهای تمام شده مربوط:</t>
  </si>
  <si>
    <t>بهای تمام شده</t>
  </si>
  <si>
    <t>سود ناخالص</t>
  </si>
  <si>
    <t>درصد سود ناخالص به درآمد عملیاتی</t>
  </si>
  <si>
    <t>فروش خالص:</t>
  </si>
  <si>
    <t>ارایه خدمات:</t>
  </si>
  <si>
    <t>سایر عملیات</t>
  </si>
  <si>
    <t>حذف ها</t>
  </si>
  <si>
    <t>تجمیعی</t>
  </si>
  <si>
    <t>درآمد عملیاتی:</t>
  </si>
  <si>
    <t>فروش به مشتریان برون سازمانی</t>
  </si>
  <si>
    <t>فروش به سایر قسمتها</t>
  </si>
  <si>
    <t>جمع درآمد عملیاتی</t>
  </si>
  <si>
    <t>نتیجه عملیات قسمت</t>
  </si>
  <si>
    <t>هزینه های مشترک تخصیص نیافته</t>
  </si>
  <si>
    <t>سود عملیاتی</t>
  </si>
  <si>
    <t>سایر اطلاعات:</t>
  </si>
  <si>
    <t>دارایی های قسمت</t>
  </si>
  <si>
    <t>دارایی های مشترک تخصیص نیافته</t>
  </si>
  <si>
    <t>جمع دارایی های تجمیعی</t>
  </si>
  <si>
    <t>بدهی های قسمت</t>
  </si>
  <si>
    <t>بدهی های مشترک تخصیص نیافته</t>
  </si>
  <si>
    <t>جمع بدهی های تجمیعی</t>
  </si>
  <si>
    <t>مخارج سرمایه ای</t>
  </si>
  <si>
    <t>استهلاک</t>
  </si>
  <si>
    <t>سایر هزینه های غیر نقدی به استثنای استهلاک</t>
  </si>
  <si>
    <t>-6-1</t>
  </si>
  <si>
    <t>-6-2</t>
  </si>
  <si>
    <t>قسمت</t>
  </si>
  <si>
    <t>محصولات</t>
  </si>
  <si>
    <t>-6-3</t>
  </si>
  <si>
    <t>-6-4</t>
  </si>
  <si>
    <t>7-</t>
  </si>
  <si>
    <t>بهای تمام شده درآمدهای عملیاتی</t>
  </si>
  <si>
    <t>ارائه</t>
  </si>
  <si>
    <t>فروش</t>
  </si>
  <si>
    <t>خدمات</t>
  </si>
  <si>
    <t>جمع</t>
  </si>
  <si>
    <t>مواد مستقیم</t>
  </si>
  <si>
    <t>دستمزد مستقیم</t>
  </si>
  <si>
    <t>سربار ساخت:</t>
  </si>
  <si>
    <t xml:space="preserve">    دستمزد غیر مستقیم</t>
  </si>
  <si>
    <t xml:space="preserve">    مواد غیر مستقیم</t>
  </si>
  <si>
    <t>..................</t>
  </si>
  <si>
    <t>سایر( اقلام کمتر از 10 درصد سربار تولید)</t>
  </si>
  <si>
    <t>هزینه های جذب نشده</t>
  </si>
  <si>
    <t>جمع هزینه های ساخت</t>
  </si>
  <si>
    <t>(افزایش) کاهش موجودی های در جریان ساخت</t>
  </si>
  <si>
    <t>ضایعات غیر عادی</t>
  </si>
  <si>
    <t>بهای تمام شده ساخت</t>
  </si>
  <si>
    <t>7-1-</t>
  </si>
  <si>
    <t>نوع مواد اولیه</t>
  </si>
  <si>
    <t>کشور</t>
  </si>
  <si>
    <t>درصد نسبت به کل خرید سال</t>
  </si>
  <si>
    <t>انگلستان</t>
  </si>
  <si>
    <t>آلمان</t>
  </si>
  <si>
    <t>ایران</t>
  </si>
  <si>
    <t>7-2-</t>
  </si>
  <si>
    <t>مقایسه مقدار تولید شرکت در سال مالی مورد گزارش با ظرفیت اسمی و ظرفیت معمولی (عملی)، نتایج زیر را نشان می دهد.</t>
  </si>
  <si>
    <t xml:space="preserve">واحد اندازه گیری </t>
  </si>
  <si>
    <t>ظرفیت اسمی</t>
  </si>
  <si>
    <t>ظرفیت معمولی(عملی)</t>
  </si>
  <si>
    <t>7-3-</t>
  </si>
  <si>
    <t>8-</t>
  </si>
  <si>
    <t>هزینه های فروش ، اداری و عمومی</t>
  </si>
  <si>
    <t>هزینه های فروش و توزیع:</t>
  </si>
  <si>
    <t>حقوق و دستمزد و مزایا</t>
  </si>
  <si>
    <t>حمل و نقل</t>
  </si>
  <si>
    <t>حق العمل کاری و کمسیون فروش</t>
  </si>
  <si>
    <t>............................</t>
  </si>
  <si>
    <t>سایر (اقلام کمتر از 10 درصد هزینه های فروش و توزیع)</t>
  </si>
  <si>
    <t>هزینه های اداری و عمومی:</t>
  </si>
  <si>
    <t>.........................</t>
  </si>
  <si>
    <t>سایر (اقلام کمتر از 10 درصد هزینه های اداری عمومی)</t>
  </si>
  <si>
    <t>9-</t>
  </si>
  <si>
    <t>هزینه کاهش ارزش دریافتنی ها</t>
  </si>
  <si>
    <t>10-</t>
  </si>
  <si>
    <t>سایر درآمد ها</t>
  </si>
  <si>
    <t>فروش ضایعات</t>
  </si>
  <si>
    <t>سود ناشی از تسعیر دارایی های ارزی عملیاتی</t>
  </si>
  <si>
    <t>درآمد اجاره</t>
  </si>
  <si>
    <t>خالص اضافی انبار</t>
  </si>
  <si>
    <t>11-</t>
  </si>
  <si>
    <t>سایر هزینه ها</t>
  </si>
  <si>
    <t>ضایعات غیر عادی تولید</t>
  </si>
  <si>
    <t>هزینه های جذب نشده در تولید</t>
  </si>
  <si>
    <t>زیان کاهش ارزش موجودی ها</t>
  </si>
  <si>
    <t>زیان ناشی از تسعیر بدهی های ارزی عملیاتی</t>
  </si>
  <si>
    <t>خالص کسری انبار</t>
  </si>
  <si>
    <t>11-1-</t>
  </si>
  <si>
    <t>مبلغ ........................... میلیون ریال ضایعات غیرعادی تولید،ناشی از .................. است.</t>
  </si>
  <si>
    <t>12-</t>
  </si>
  <si>
    <t>هزینه های مالی</t>
  </si>
  <si>
    <t>وام های دریافتی:</t>
  </si>
  <si>
    <t>بانک ها و موسسات اعتباری</t>
  </si>
  <si>
    <t>سایر اشخاص</t>
  </si>
  <si>
    <t>اوراق مشارکت</t>
  </si>
  <si>
    <t>اوراق خرید دین</t>
  </si>
  <si>
    <t>تعهدات اجاره سرمایه ای</t>
  </si>
  <si>
    <t>13-</t>
  </si>
  <si>
    <t>سایر درآمد ها و هزینه های غیر عملیاتی</t>
  </si>
  <si>
    <t>اشخاص وابسته:</t>
  </si>
  <si>
    <t>سود (زیان) ناشی از فروش دارایی های ثابت مشهود</t>
  </si>
  <si>
    <t>سود (زیان) ناشی از فروش دارایی های نامشهود</t>
  </si>
  <si>
    <t>سود حاصل از فروش مواد اولیه</t>
  </si>
  <si>
    <t>سود ناشی از فروش سرمایه گذاری ها</t>
  </si>
  <si>
    <t>سایر اقلام:</t>
  </si>
  <si>
    <t>سود حاصل ازسایر اوراق بهادار و سپرده های سرمایه گذاری بانکی</t>
  </si>
  <si>
    <t>سود سهام</t>
  </si>
  <si>
    <t>زیان کاهش ارزش سرمایه گذاری های بلند مدت</t>
  </si>
  <si>
    <t>سود(زیان) تسعیر یا تسویه دارایی ها و بدهی های ارزی غیر مرتبط با عملیات</t>
  </si>
  <si>
    <t>14-</t>
  </si>
  <si>
    <t>درآمدهای عملیاتی</t>
  </si>
  <si>
    <t>هزینه های فروش،اداری عمومی</t>
  </si>
  <si>
    <t>سایر درآمدها</t>
  </si>
  <si>
    <t>سایر درآمدها و هزینه های غیر عملیاتی</t>
  </si>
  <si>
    <t>سود عملیات متوقف شده قبل از مالیات (زیان)</t>
  </si>
  <si>
    <t>مالیات بر درآمد/ اثر مالیاتی</t>
  </si>
  <si>
    <t>جریان های نقدی حاصل از عملیات متوقف شده:</t>
  </si>
  <si>
    <t>جریان خالص ورود وجه نقد ناشی از فعالیت های عملیاتی</t>
  </si>
  <si>
    <t>جریان خالص ورود وجه نقد ناشی از فعالیت های سرمایه گذاری</t>
  </si>
  <si>
    <t>جریان خالص ورود وجه نقد ناشی از فعالیت های تامین مالی</t>
  </si>
  <si>
    <t>خالص افزایش (کاهش) وجه نقد</t>
  </si>
  <si>
    <t>15-</t>
  </si>
  <si>
    <t>مبنای محاسبه سود (زیان) پایه هر سهم</t>
  </si>
  <si>
    <t xml:space="preserve">سود ناشی از عملیات در حال تداوم- عملیاتی </t>
  </si>
  <si>
    <t>اثر مالیاتی</t>
  </si>
  <si>
    <t xml:space="preserve">سود ناشی از عملیات در حال تداوم- غیر عملیاتی </t>
  </si>
  <si>
    <t>سود (زیان) ناشی از عملیات متوقف شده</t>
  </si>
  <si>
    <t>سود خالص</t>
  </si>
  <si>
    <t>تعداد</t>
  </si>
  <si>
    <t>میانگین موزون تعداد سهام عادی</t>
  </si>
  <si>
    <t>میانگین موزون تعداد سهام خزانه</t>
  </si>
  <si>
    <t xml:space="preserve">میانگین موزون تعداد سهام </t>
  </si>
  <si>
    <t>16-</t>
  </si>
  <si>
    <t>داریی های ثابت مشهود</t>
  </si>
  <si>
    <t>زمین</t>
  </si>
  <si>
    <t>ساختمان</t>
  </si>
  <si>
    <t>ساختمان (اجاره سرمایه ای)</t>
  </si>
  <si>
    <t>تاسیسات</t>
  </si>
  <si>
    <t>ماشین آلات و تجهیزات</t>
  </si>
  <si>
    <t>وسایل نقلیه</t>
  </si>
  <si>
    <t>اثاثه و منصوبات</t>
  </si>
  <si>
    <t>ابزار آلات</t>
  </si>
  <si>
    <t>دارایی های در جریان تکمیل</t>
  </si>
  <si>
    <t>پیش پرداخت های سرمایه ای</t>
  </si>
  <si>
    <t>اقلام سرمایه ای در انبار</t>
  </si>
  <si>
    <t>افزایش</t>
  </si>
  <si>
    <t>واگذار شده</t>
  </si>
  <si>
    <t>افزایش ناشی از تجدید ارزیابی</t>
  </si>
  <si>
    <t>کاهش ناشی از تجدید ارزیابی</t>
  </si>
  <si>
    <t>انتقال به دارایی های غیر جاری نگهداری شده برای فروش</t>
  </si>
  <si>
    <t>سایر نقل و انتقالات و تغییرات</t>
  </si>
  <si>
    <t>آثار تفاوت تسعیر ارز</t>
  </si>
  <si>
    <t>کاهش ارزش انباشته</t>
  </si>
  <si>
    <t>برگشت کاهش ارزش انباشته</t>
  </si>
  <si>
    <t>16-1-</t>
  </si>
  <si>
    <t>16-2-</t>
  </si>
  <si>
    <t>برمبنای بهای تمام شده</t>
  </si>
  <si>
    <t>برمبنای تجدید ارزیابی</t>
  </si>
  <si>
    <t>16-3-</t>
  </si>
  <si>
    <t>16-4-</t>
  </si>
  <si>
    <t>تاثیر پروژه بر عملیات</t>
  </si>
  <si>
    <t>مخارج انباشته</t>
  </si>
  <si>
    <t>درصد تکمیل</t>
  </si>
  <si>
    <t>برآورد تاریخ بهره برداری</t>
  </si>
  <si>
    <t>افزایش ظرفیت</t>
  </si>
  <si>
    <t>16-4-1-</t>
  </si>
  <si>
    <t>16-4-2-</t>
  </si>
  <si>
    <t>مبالغ زیر به حساب دارایی های در جریان تکمیل منظور شده است:</t>
  </si>
  <si>
    <t>مخارج تامین مالی</t>
  </si>
  <si>
    <t>مخارج مالی اوراق مشارکت</t>
  </si>
  <si>
    <t>تفاوت تسعیر تسهیلات مالی ارزی دریافتی</t>
  </si>
  <si>
    <t>16-4-3-</t>
  </si>
  <si>
    <t>گردش حساب مخارج تامین مالی منظور شده به دارایی های در جریان تکمیل به شرح ذیل است.</t>
  </si>
  <si>
    <t>مانده اول سال</t>
  </si>
  <si>
    <t>احتساب به دارایی طی سال</t>
  </si>
  <si>
    <t>مانده پایان سال</t>
  </si>
  <si>
    <t>16-5-</t>
  </si>
  <si>
    <t>مبالغ دفتری</t>
  </si>
  <si>
    <t>توضیحات</t>
  </si>
  <si>
    <t>عدم انتقال مالکیت</t>
  </si>
  <si>
    <t>محدودیت در اعمال قانونی</t>
  </si>
  <si>
    <t>17-</t>
  </si>
  <si>
    <t>سرمایه گذاری در املاک</t>
  </si>
  <si>
    <t>پیش پرداخت خرید</t>
  </si>
  <si>
    <t>17-1-</t>
  </si>
  <si>
    <t>18-</t>
  </si>
  <si>
    <t>دارایی های نا مشهود</t>
  </si>
  <si>
    <t>حق امتیاز خدمات عمومی</t>
  </si>
  <si>
    <t>سرقفلی محل کسب</t>
  </si>
  <si>
    <t>دانش فنی</t>
  </si>
  <si>
    <t>نرم افزار رایانه ای</t>
  </si>
  <si>
    <t>پیش پرداخت ها</t>
  </si>
  <si>
    <t>(مبالغ به میلیون ریال)</t>
  </si>
  <si>
    <t>استهلاک انباشته و کاهش ارزش انباشته:</t>
  </si>
  <si>
    <t>اثار تفاوت های تسعیر ارز</t>
  </si>
  <si>
    <t xml:space="preserve">استهلاک </t>
  </si>
  <si>
    <t>19-</t>
  </si>
  <si>
    <t>سرمایه گذاری های بلند مدت</t>
  </si>
  <si>
    <t>مبلغ دفتری</t>
  </si>
  <si>
    <t>سرمایه گذاری در سایر اوراق بهادار</t>
  </si>
  <si>
    <t>سپرده های سرمایه گذاری بلند مدت بانکی</t>
  </si>
  <si>
    <t>19-1-</t>
  </si>
  <si>
    <t>سرمایه گذاری در سهام شرکت ها به شرح زیر تفکیک می شود :</t>
  </si>
  <si>
    <t>تعداد سهام</t>
  </si>
  <si>
    <t>ارزش بازار</t>
  </si>
  <si>
    <t>درصد سرمایه گذاری</t>
  </si>
  <si>
    <t>سرمایه گذاری سریع المعامله</t>
  </si>
  <si>
    <t>(بورسی و فرا بورسی):</t>
  </si>
  <si>
    <t>شرکت ....................</t>
  </si>
  <si>
    <t>19-2-</t>
  </si>
  <si>
    <t>ناشر</t>
  </si>
  <si>
    <t>نوع اوراق</t>
  </si>
  <si>
    <t>نرخ سود</t>
  </si>
  <si>
    <t>درصد</t>
  </si>
  <si>
    <t>شرکت ...................</t>
  </si>
  <si>
    <t>مشارکت</t>
  </si>
  <si>
    <t>مرابحه</t>
  </si>
  <si>
    <t>صکوک</t>
  </si>
  <si>
    <t>..............</t>
  </si>
  <si>
    <t>19-3-</t>
  </si>
  <si>
    <t>19-4-</t>
  </si>
  <si>
    <t>19-5-</t>
  </si>
  <si>
    <t>سرمایه گذاری های زیر در وثیقه بدهی ها هستند:</t>
  </si>
  <si>
    <t>19-6-</t>
  </si>
  <si>
    <t>گردش حساب کاهش ارز انباشته:</t>
  </si>
  <si>
    <t>مانده در ابتدای سال</t>
  </si>
  <si>
    <t>زیان کاهش ارز</t>
  </si>
  <si>
    <t>مانده در پایان سال</t>
  </si>
  <si>
    <t>20-</t>
  </si>
  <si>
    <t>دریافتنی های تجاری و سایر دریافتنی ها</t>
  </si>
  <si>
    <t>20-1-</t>
  </si>
  <si>
    <t>ریالی</t>
  </si>
  <si>
    <t>ارزی</t>
  </si>
  <si>
    <t>کاهش ارز</t>
  </si>
  <si>
    <t>خالص</t>
  </si>
  <si>
    <t>تجاری:</t>
  </si>
  <si>
    <t>اسناد دریافتنی:</t>
  </si>
  <si>
    <t>دریافتنی های کوتاه مدت</t>
  </si>
  <si>
    <t>حساب های دریافتنی:</t>
  </si>
  <si>
    <t>سایر دریافتنی ها:</t>
  </si>
  <si>
    <t>کارکنان ( وام مساعده )</t>
  </si>
  <si>
    <t>سپرده های موقت</t>
  </si>
  <si>
    <t>سود سهام دریافتنی</t>
  </si>
  <si>
    <t>سایر</t>
  </si>
  <si>
    <t>کاهش ارزش</t>
  </si>
  <si>
    <t>20-2-</t>
  </si>
  <si>
    <t>دریافتنی های بلند مدت</t>
  </si>
  <si>
    <t>20-3-</t>
  </si>
  <si>
    <t>20-4-</t>
  </si>
  <si>
    <t>مدت زمان دریافتنی هایی که معوق هستند ولی کاهش ارزش نداشته اند:</t>
  </si>
  <si>
    <t>...-... روز</t>
  </si>
  <si>
    <t>میانگین مدت زمان (روز)</t>
  </si>
  <si>
    <t>20-5-</t>
  </si>
  <si>
    <t>گردش حساب کاهش ارزش دریافتنی ها به شرح ذیل است:</t>
  </si>
  <si>
    <t>زیان های کاهش ارزش دریافتنی ها</t>
  </si>
  <si>
    <t>حذف شده طی سال به عنوان غیر قابل وصول</t>
  </si>
  <si>
    <t>بازیافت شده طی سال</t>
  </si>
  <si>
    <t>برگشت زیان های کاهش ارزش</t>
  </si>
  <si>
    <t>21-</t>
  </si>
  <si>
    <t>سایر دارایی ها</t>
  </si>
  <si>
    <t>سپرده نزد صندوق دادگستری</t>
  </si>
  <si>
    <t>20-6-</t>
  </si>
  <si>
    <t>20-7-</t>
  </si>
  <si>
    <t>22-</t>
  </si>
  <si>
    <t>پیش پرداخت های خارجی:</t>
  </si>
  <si>
    <t>سفارشات مواد اولیه</t>
  </si>
  <si>
    <t>سفارشات قطعات و لوازم یدکی</t>
  </si>
  <si>
    <t>.................</t>
  </si>
  <si>
    <t>پیش پرداخت های داخلی:</t>
  </si>
  <si>
    <t>خرید مواد اولیه</t>
  </si>
  <si>
    <t>بیمه دارایی ها</t>
  </si>
  <si>
    <t>مالیات بر درآمد</t>
  </si>
  <si>
    <t>.............</t>
  </si>
  <si>
    <t>22-1-</t>
  </si>
  <si>
    <t>22-2-</t>
  </si>
  <si>
    <t>پيش پرداخت ها شامل ..... ميليون ريال پيش پرداخت به اشخاص وابسته طبق يادداشت 3-46 مي باشد.</t>
  </si>
  <si>
    <t>23-</t>
  </si>
  <si>
    <t>موجودي مواد و كالا</t>
  </si>
  <si>
    <t>بهاي تمام شده</t>
  </si>
  <si>
    <t>كالاي ساخته شده</t>
  </si>
  <si>
    <t>كالاي در جريان ساخت</t>
  </si>
  <si>
    <t>مواد اوليه و بسته بندي</t>
  </si>
  <si>
    <t>قطعه و لاوزم يدكي</t>
  </si>
  <si>
    <t>ساير موجودي ها</t>
  </si>
  <si>
    <t>مالیات پرداختني(يادداشت 37)</t>
  </si>
  <si>
    <t>23-1-</t>
  </si>
  <si>
    <t>23-2-</t>
  </si>
  <si>
    <t>23-3-</t>
  </si>
  <si>
    <t>موجودي مواد اوليه،كالاي ساخته شده و ........ به بهاي تمام شده .......... ميليون ريال در وثيقه بانك ها مي باشد.</t>
  </si>
  <si>
    <t>24-</t>
  </si>
  <si>
    <t>سرمايه گذاري هاي كوتاه مدت</t>
  </si>
  <si>
    <t>سرمايه گذاري هاي سريع المعامله در بازار:</t>
  </si>
  <si>
    <t>سهام شركت هاي پذيرفته شده در بورس و فرابورس</t>
  </si>
  <si>
    <t>ساير اوراق بهادار</t>
  </si>
  <si>
    <t>سرمايه گذاري در ساير اوراق بهادار</t>
  </si>
  <si>
    <t>سرمايه گذاري در اوراق بهادار</t>
  </si>
  <si>
    <t>سپرده هاي سرمايه گذاري كوتاه مدت بانكي</t>
  </si>
  <si>
    <t>25-</t>
  </si>
  <si>
    <t>نقد در راه</t>
  </si>
  <si>
    <t>25-1-</t>
  </si>
  <si>
    <t>25-2-</t>
  </si>
  <si>
    <t>نقد در راه، مربوط به چك هاي به تاريخ 13XX/12/29 مي باشد كه براي وصول به بانك ارائه شده است.</t>
  </si>
  <si>
    <t>26-</t>
  </si>
  <si>
    <t>زمين و ساختمان انبار</t>
  </si>
  <si>
    <t>دارايي هاي مرتبط با كارخانه توليد محصولات غذايي</t>
  </si>
  <si>
    <t>دارايي هاي غير جاري نگهداري شده براي فروش</t>
  </si>
  <si>
    <t>بدهي هاي مرتبط با دارايي هاي غير جاري نگهداري شده براي فروش</t>
  </si>
  <si>
    <t>26-1-</t>
  </si>
  <si>
    <t>26-2-</t>
  </si>
  <si>
    <t>دارايي هاي كارخانه:</t>
  </si>
  <si>
    <t>دارايي هاي ثابت مشهود</t>
  </si>
  <si>
    <t>موجودي كالا</t>
  </si>
  <si>
    <t>دريافتني هاي تجاري</t>
  </si>
  <si>
    <t>بدهي هاي كارخانه:</t>
  </si>
  <si>
    <t>پرداختني هاي تجاري</t>
  </si>
  <si>
    <t>......................</t>
  </si>
  <si>
    <t>27-</t>
  </si>
  <si>
    <t>سرمايه</t>
  </si>
  <si>
    <t>تركيب سهامداران در تاريخ صورت وضعيت مالي به شرح زير است:</t>
  </si>
  <si>
    <t>درصد مالكيت</t>
  </si>
  <si>
    <t>سايرين (كمتر 5 درصد)</t>
  </si>
  <si>
    <t>27-1-</t>
  </si>
  <si>
    <t>صورت تطبيق تعداد سهام اول سال و پايان سال</t>
  </si>
  <si>
    <t>مانده ابتداي سال</t>
  </si>
  <si>
    <t>افزايش سرمايه از محل سود انباشته</t>
  </si>
  <si>
    <t>.....................</t>
  </si>
  <si>
    <t>مانده پايان سال</t>
  </si>
  <si>
    <t>28-</t>
  </si>
  <si>
    <t>افزايش سرمايه در جريان</t>
  </si>
  <si>
    <t>29-</t>
  </si>
  <si>
    <t>30-</t>
  </si>
  <si>
    <t>31-</t>
  </si>
  <si>
    <t>ساير اندوخته ها</t>
  </si>
  <si>
    <t>اندوخته عمومي</t>
  </si>
  <si>
    <t>اندوخته طرح توسعه</t>
  </si>
  <si>
    <t>مانده در ابتداي سال</t>
  </si>
  <si>
    <t>افزايش</t>
  </si>
  <si>
    <t>مانده در پايان سال</t>
  </si>
  <si>
    <t>32-</t>
  </si>
  <si>
    <t>تفاوت تسعير ارز عمليات خارجي</t>
  </si>
  <si>
    <t>33-</t>
  </si>
  <si>
    <t xml:space="preserve">سهم </t>
  </si>
  <si>
    <t>خريد طي سال</t>
  </si>
  <si>
    <t>فروش طي سال</t>
  </si>
  <si>
    <t>33-1-</t>
  </si>
  <si>
    <t>34-</t>
  </si>
  <si>
    <t>پرداختهاي تجاري و ساير پرداختني ها</t>
  </si>
  <si>
    <t>پرداختني هاي كوتاه مدت:</t>
  </si>
  <si>
    <t>34-1-</t>
  </si>
  <si>
    <t>ريالي</t>
  </si>
  <si>
    <t>ارزي</t>
  </si>
  <si>
    <t>تجاري:</t>
  </si>
  <si>
    <t>اسناد پرداختني:</t>
  </si>
  <si>
    <t>ساير تامين كنندگان كالا و خدمات</t>
  </si>
  <si>
    <t>حسابهاي پرداختني:</t>
  </si>
  <si>
    <t>ساير پرداختني ها:</t>
  </si>
  <si>
    <t>ساير اشخاص</t>
  </si>
  <si>
    <t>حساب هاي پرداختني:</t>
  </si>
  <si>
    <t>ماليات هاي تكليفي</t>
  </si>
  <si>
    <t>حق بيمه هاي پرداختني</t>
  </si>
  <si>
    <t>سپرده حسن انجام كار</t>
  </si>
  <si>
    <t>هزينه هاي پرداختني</t>
  </si>
  <si>
    <t>ساير</t>
  </si>
  <si>
    <t>34-2-</t>
  </si>
  <si>
    <t>پرداختني هاي بلند مدت:</t>
  </si>
  <si>
    <t>....................</t>
  </si>
  <si>
    <t>34-2-1-</t>
  </si>
  <si>
    <t>سررسيد اسناد پرداختني بلند مدت در تاريخ صورت وضعيت مالي به شرح زير است:</t>
  </si>
  <si>
    <t>سال</t>
  </si>
  <si>
    <t>34-3-</t>
  </si>
  <si>
    <t>35-</t>
  </si>
  <si>
    <t>تسهيلات مالي</t>
  </si>
  <si>
    <t xml:space="preserve">جاري </t>
  </si>
  <si>
    <t>بلند مدت</t>
  </si>
  <si>
    <t>تسهيلات دريافتي</t>
  </si>
  <si>
    <t>اوراق مشاركت</t>
  </si>
  <si>
    <t>اوراق خريد دين</t>
  </si>
  <si>
    <t>تعهدات سرمايه اي</t>
  </si>
  <si>
    <t>35-1-</t>
  </si>
  <si>
    <t>تسهيلات دريافتي بر حسب مباني مختلف به شرح زير است:</t>
  </si>
  <si>
    <t>35-1-1-</t>
  </si>
  <si>
    <t>به تفكيك تامين كنندگان تسهيلات:</t>
  </si>
  <si>
    <t>بانك ها</t>
  </si>
  <si>
    <t>سپرده هاي سرمايه گذاري</t>
  </si>
  <si>
    <t>سود و كارمزد سال هاي آتي</t>
  </si>
  <si>
    <t>سود و كارمزد جرائم معوق</t>
  </si>
  <si>
    <t>.</t>
  </si>
  <si>
    <t>حصه بلند مدت</t>
  </si>
  <si>
    <t>حصه جاري</t>
  </si>
  <si>
    <t>35-1-2-</t>
  </si>
  <si>
    <t>به تفكيك نرخ سود و كارمزد:</t>
  </si>
  <si>
    <t>بيش از 25 درصد</t>
  </si>
  <si>
    <t>20 تا 25 درصد</t>
  </si>
  <si>
    <t>15 تا 20 درصد</t>
  </si>
  <si>
    <t>10 تا 15 درصد</t>
  </si>
  <si>
    <t>1 تا 10 درصد</t>
  </si>
  <si>
    <t>35-1-3-</t>
  </si>
  <si>
    <t>به تفكيك زمان بندي پرداخت:</t>
  </si>
  <si>
    <t>35-1-4-</t>
  </si>
  <si>
    <t>به تفكيك نوع وثيقه:</t>
  </si>
  <si>
    <t>چك و سفته</t>
  </si>
  <si>
    <t>تسهيلات بدون وثيقه</t>
  </si>
  <si>
    <t>زمين، ساختمان و ماشين آلات</t>
  </si>
  <si>
    <t>35-2-</t>
  </si>
  <si>
    <t>35-3-</t>
  </si>
  <si>
    <t>35-4-</t>
  </si>
  <si>
    <t>عمليات در حال تداوم:</t>
  </si>
  <si>
    <t>درآمدهاي عملياتي</t>
  </si>
  <si>
    <t>بهاي تمام شده درآمدهاي عملياتي</t>
  </si>
  <si>
    <t>ساير درآمدها</t>
  </si>
  <si>
    <t>ساير هزينه ها</t>
  </si>
  <si>
    <t xml:space="preserve"> هزينه مالیات بر درآمد:</t>
  </si>
  <si>
    <t>جمع بدهی های غیر جاری</t>
  </si>
  <si>
    <t>ذخيره تضمين محصولات</t>
  </si>
  <si>
    <t>اندازه گيري:</t>
  </si>
  <si>
    <t>سرمايه گذاري سريع المعامله در بازار</t>
  </si>
  <si>
    <t>ساير سرمايه گذاري هاي جاري</t>
  </si>
  <si>
    <t>شناخت درآمد:</t>
  </si>
  <si>
    <t>در زمان تحقق سود تضمين شده</t>
  </si>
  <si>
    <t>3-16-</t>
  </si>
  <si>
    <t>3-16-1-</t>
  </si>
  <si>
    <t>3-16-2-</t>
  </si>
  <si>
    <t>3-16-3-</t>
  </si>
  <si>
    <t>4-</t>
  </si>
  <si>
    <t>قضاوت هاي مديريت در فرآيند بكارگيري رويه هاي حسابداري و برآوردها</t>
  </si>
  <si>
    <t>4-1-</t>
  </si>
  <si>
    <t>4-1-1-</t>
  </si>
  <si>
    <t>.....</t>
  </si>
  <si>
    <t>موجودی مواد و کالا</t>
  </si>
  <si>
    <t>مازاد مورد مطالبه اداره مالیاتی</t>
  </si>
  <si>
    <t>مالیات تشخیصی / قطعی</t>
  </si>
  <si>
    <t>مالیات پرداختی و پرداختنی</t>
  </si>
  <si>
    <t>پیش پرداخت های مالیات (یادداشت 22)</t>
  </si>
  <si>
    <t>رسیدگی نشده</t>
  </si>
  <si>
    <t>...</t>
  </si>
  <si>
    <t>-</t>
  </si>
  <si>
    <t>رسیدگی به دفاتر</t>
  </si>
  <si>
    <t xml:space="preserve">علی الراس </t>
  </si>
  <si>
    <t>مانده پرداختنی</t>
  </si>
  <si>
    <t>پرداختی</t>
  </si>
  <si>
    <t>قطعی</t>
  </si>
  <si>
    <t>تشخیصی</t>
  </si>
  <si>
    <t>ابرازی</t>
  </si>
  <si>
    <t>درآمد مشمول مالیات ابرازی</t>
  </si>
  <si>
    <t>سود (زیان) ابرازی</t>
  </si>
  <si>
    <t>سال مالی</t>
  </si>
  <si>
    <t>مالیات</t>
  </si>
  <si>
    <t>ذخیره تأمین شده</t>
  </si>
  <si>
    <t>(...)</t>
  </si>
  <si>
    <t>پرداخت شده طی سال</t>
  </si>
  <si>
    <t>40-1- شرکت با هدف فروش گروه محصولات / محصولات ... خود به میزان ... [تن] ، تعداد ... اوراق سلف موازی استاندارد (بدون اختیار ) به قیمت هر ورق ... ریال در تاریخ ... با سررسید ... منتشر نموده که در سر فصل پیش دریافت ها منعکس شده است.</t>
  </si>
  <si>
    <t>سایر پیش دریافت ها</t>
  </si>
  <si>
    <t>نمایندگی های فروش</t>
  </si>
  <si>
    <t xml:space="preserve"> :پیش دریافت از مشتریان</t>
  </si>
  <si>
    <t>40- پیش دریافت ها</t>
  </si>
  <si>
    <t>ذخیره قراردادهای زیان بار</t>
  </si>
  <si>
    <t>ذخیره تضمین محصولات</t>
  </si>
  <si>
    <t>برگشت ذخیره استفاده نشده</t>
  </si>
  <si>
    <t>مصرف</t>
  </si>
  <si>
    <t>مانده ابتدای سال</t>
  </si>
  <si>
    <t>39- ذخایر</t>
  </si>
  <si>
    <t>38-1- سود نقدی هر سهم سال 1×13 مبلغ ... ریال و سال 0×13 مبلغ ... ریال است.</t>
  </si>
  <si>
    <t>اسناد پرداختنی</t>
  </si>
  <si>
    <t>مانده پرداخت نشده</t>
  </si>
  <si>
    <t>38- سود سهام پرداختنی</t>
  </si>
  <si>
    <t>41-3-1- در سال (های ) قبل تسهیلات مالی جاری به مبلغ ... میلیون ریال به اشتباه در سرفصل تسهیلات مالی بلند مدت طبقه بندی شده بود که این موضوع در اقلام مقایسه ای اصلاح شد.</t>
  </si>
  <si>
    <t>41-3- تجدید طبقه بندی :</t>
  </si>
  <si>
    <t>41-2- تغییر در رویه های حسابداری :</t>
  </si>
  <si>
    <t>اصلاح ذخیره مالیات عملکرد سال ××13</t>
  </si>
  <si>
    <t>41- اصلاح اشتباهات، تغییر در رویه های حسابداری و تجدید طبقه بندی</t>
  </si>
  <si>
    <t>هزینه های فروش، اداری و عمومی</t>
  </si>
  <si>
    <t>صورت سود و زیان جامع :</t>
  </si>
  <si>
    <t>سود پایه هر سهم</t>
  </si>
  <si>
    <t>صورت سود و زیان :</t>
  </si>
  <si>
    <t>تسهیلات مالی جاری</t>
  </si>
  <si>
    <t>دارایی های ثابت مشهود</t>
  </si>
  <si>
    <t>صورت وضعیت مالی :</t>
  </si>
  <si>
    <t>(تجدید ارائه)</t>
  </si>
  <si>
    <t>جمع تعدیلات</t>
  </si>
  <si>
    <t>تجدید طبقه بندی</t>
  </si>
  <si>
    <t>تغییر در رویه های حسابداری</t>
  </si>
  <si>
    <t>اصلاح اشتباهات</t>
  </si>
  <si>
    <t>تعدیلات</t>
  </si>
  <si>
    <t>طبق صورت های مالی</t>
  </si>
  <si>
    <t>41-4-1- اصلاح و ارائه مجدد صورت های مالی 1/12/29×13</t>
  </si>
  <si>
    <t>اجاره سرمایه ای ساختمان</t>
  </si>
  <si>
    <t>تحصیل دارایی های ثابت مشهود در قبال تسهیلات</t>
  </si>
  <si>
    <t>تسویه تسهیلات در قبال واگذاری یک واحد آپارتمان</t>
  </si>
  <si>
    <t>تحصیل ده دستگاه کامیون در قبال واگذاری محصولات شرکت</t>
  </si>
  <si>
    <t>افزایش سرمایه از محل مطالبات حال شده سهامداران</t>
  </si>
  <si>
    <t>معاملات غیر نقدی عمده طی سال به شرح زیر است:</t>
  </si>
  <si>
    <t>43- معاملات غیر نقدی</t>
  </si>
  <si>
    <t xml:space="preserve">کاهش (افزایش) پیش پرداخت های عملیاتی </t>
  </si>
  <si>
    <t>تغییرات در سرمایه در گردش :</t>
  </si>
  <si>
    <t xml:space="preserve">جمع تعدیلات </t>
  </si>
  <si>
    <t>خالص (سود ) / زیان تسعیر ارز</t>
  </si>
  <si>
    <t xml:space="preserve">درآمد (هزینه) ناشی از ارزیابی سرمایه گذاری های جاری سریع المعامله به ارزش بازار </t>
  </si>
  <si>
    <t>کاهش ارزش دارایی های غیر جاری</t>
  </si>
  <si>
    <t>استهلاک دارایی های غیر جاری</t>
  </si>
  <si>
    <t>خالص افزایش در ذخیره مزایای پایان خدمات کارکنان</t>
  </si>
  <si>
    <t>زیان کاهش ارزش دریافتنی های تجاری</t>
  </si>
  <si>
    <t>سود ناشی از فروش مواد اولیه</t>
  </si>
  <si>
    <t>سود ناشی از فروش دارایی های نامشهود</t>
  </si>
  <si>
    <t>سود ناشی از فروش دارایی های ثابت مشهود</t>
  </si>
  <si>
    <t>هزینه مالیات بر درآمد</t>
  </si>
  <si>
    <t>:تعدیلات</t>
  </si>
  <si>
    <t>42- نقد حاصل از عملیات</t>
  </si>
  <si>
    <t>44-3- ریسک بازار</t>
  </si>
  <si>
    <t>44-2- اهداف مدیریت ریسک مالی</t>
  </si>
  <si>
    <t>خالص بدهی</t>
  </si>
  <si>
    <t>(.....)</t>
  </si>
  <si>
    <t>جمع بدهی</t>
  </si>
  <si>
    <t>نسبت اهرمی در پایان سال به شرح زیر است :</t>
  </si>
  <si>
    <t>44-1- مدیریت سرمایه</t>
  </si>
  <si>
    <t>44- مدیریت سرمایه و ریسک ها</t>
  </si>
  <si>
    <t>تجزیه و تحلیل حساسیت زیر بر اساس آسیب پذیری از ریسکهای قیمت اوراق بهادار مالکانه در پایان سال تعیین شده اند . اگر قیمت های اوراق بهادار مالکانه 5 درصد بالاتر / پایین تر باشد، سود برای سال منتهی به 2/12/29×13 معادل ... میلیون ریال افزایش / کاهش (1/12/29×13  : معادل ... میلیون ریال افزایش / کاهش ) ناشی از تغییرات در ارزش بازار سرمایه گذاری های جاری سریع المعامله در اوراق بهادار مالکانه ، خواهد داشت و حساسیت شرکت نسبت به قیمت های اوراق بهادار مالکانه از سال قبل تغییر با اهمیتی نداشته است .</t>
  </si>
  <si>
    <t>44-5-1- تجزیه و تحلیل حساسیت قیمت اوراق بهادار مالکانه</t>
  </si>
  <si>
    <t>44-5- سایر ریسک های قیمت</t>
  </si>
  <si>
    <t>به نظر مدیریت ، تجزیه و تحلیل حساسیت نشان دهنده ریسک ذاتی ارز نیست زیرا آسیب پذیری در آخر سال منعکس کننده آسیب پذیری در طی سال نمی باشد.حساسیت گروه به نرخ های ارز در طول سال جاری عمدتا به دلیل ...، کاهش / افزایش یافته است.</t>
  </si>
  <si>
    <t>سود یا زیان</t>
  </si>
  <si>
    <t>اثر واحد پولی</t>
  </si>
  <si>
    <t>44-4-1- تجزیه و تحلیل حساسیت ارزی</t>
  </si>
  <si>
    <t>44-4- مدیریت سرمایه</t>
  </si>
  <si>
    <t>44-7- مدیریت ریسک نقدینگی</t>
  </si>
  <si>
    <t>ذخیره کاهش ارزش</t>
  </si>
  <si>
    <t>میزان مطالبات سر رسید شده</t>
  </si>
  <si>
    <t>میزان مطالبات کل</t>
  </si>
  <si>
    <t>نام مشتری</t>
  </si>
  <si>
    <t>44-6- مدیریت ریسک اعتباری</t>
  </si>
  <si>
    <t>سایر پرداخت ها</t>
  </si>
  <si>
    <t>فروش و ارائه خدمات</t>
  </si>
  <si>
    <t>یورو</t>
  </si>
  <si>
    <t>دلار</t>
  </si>
  <si>
    <t>45-1 - ارز حاصل از صادرات و ارز مصرفی برای واردات و سایر پرداخت ها طی سال مورد گزارش به شرح زیر است :</t>
  </si>
  <si>
    <t>تعهدات سرمایه ای ارزی</t>
  </si>
  <si>
    <t>معادل ریالی خالص دارایی ها (بدهیهای ) پولی ارزی در تاریخ 12/29/ 1×13 (میلیون ریال)</t>
  </si>
  <si>
    <t>خالص دارایی ها (بدهیهای) پولی و ارزی در تاریخ 12/29/ 1×13</t>
  </si>
  <si>
    <t>معادل ریالی خالص دارایی ها (بدهی ها) پولی و ارزی ( میلیون ریال)</t>
  </si>
  <si>
    <t>جمع بدهی های پولی و ارزی</t>
  </si>
  <si>
    <t>پرداختنی های تجاری وسایر پرداختنی ها</t>
  </si>
  <si>
    <t>جمع دارایی های پولی و ارزی</t>
  </si>
  <si>
    <t>....</t>
  </si>
  <si>
    <t>درهم امارات</t>
  </si>
  <si>
    <t>دلار امریکا</t>
  </si>
  <si>
    <t>شماره یادداشت</t>
  </si>
  <si>
    <t>45 - وضعیت ارزی</t>
  </si>
  <si>
    <t>46-2-2 - تسهیلات به شرکت ... با نرخ ترجیحی 10 درصد و بدون دریافت وثیقه پرداخت شده است.</t>
  </si>
  <si>
    <t>46-2-1 - فروش ساختمان به شرکت ... بدون انجام کارشناسی و مزایده به مبلغ ... میلیون ریال صورت گرفته است.</t>
  </si>
  <si>
    <t>46-2 - به استثنای موارد زیر، سایر معاملات با اشخاص وابسته با شرایط حاکم بر معاملات حقیقی تفاوت با اهمیتی نداشته است :</t>
  </si>
  <si>
    <t>P</t>
  </si>
  <si>
    <t>شرکت ...</t>
  </si>
  <si>
    <t>سایر اشخاص وابسته</t>
  </si>
  <si>
    <t>مدیران اصلی شرکت و شرکت های اصلی</t>
  </si>
  <si>
    <t>سهامداران دارای نفوذ قابل ملاحظه</t>
  </si>
  <si>
    <t>شرکت های تحت کنترل مشترک</t>
  </si>
  <si>
    <t>شرکتهای اصلی و نهایی</t>
  </si>
  <si>
    <t>..</t>
  </si>
  <si>
    <t>تضامین اعطایی / دریافتی</t>
  </si>
  <si>
    <t xml:space="preserve">خرید </t>
  </si>
  <si>
    <t>تسهیلات پرداختی</t>
  </si>
  <si>
    <t>تسهیلات دریافتی</t>
  </si>
  <si>
    <t>فروش کالا و خدمات</t>
  </si>
  <si>
    <t>خرید کالا و خدمات</t>
  </si>
  <si>
    <t>مشمول ماده 129</t>
  </si>
  <si>
    <t>نام شخص وابسته</t>
  </si>
  <si>
    <t>46-1 - معاملات انجام شده با اشخاص وابسته طی سال مورد گزارش :</t>
  </si>
  <si>
    <t>46 - معاملات با اشخاص وابسته</t>
  </si>
  <si>
    <t>46-4-1 - ذخیره کاهش ارزش دریافتنی های تجاری در پایان سال مالی 1×13  بابت طلب از شرکت .... بالغ بر ... میلیون ریال می باشد که به دلیل ... تعدیل گردیده است.</t>
  </si>
  <si>
    <t>46-4 - به استثنای مورد زیر هیچگونه هزینه یا ذخیره ای در رابطه با مطالبات از اشخاص وابسته در سال های 2×13 و 1×13 شناسایی نشده است.</t>
  </si>
  <si>
    <t>بدهی</t>
  </si>
  <si>
    <t>طلب</t>
  </si>
  <si>
    <t>سایر پرداختنی ها</t>
  </si>
  <si>
    <t>پرداختنی های تجاری</t>
  </si>
  <si>
    <t>تسهیلات پرداختنی</t>
  </si>
  <si>
    <t>سایر دریافتنی ها</t>
  </si>
  <si>
    <t>دریافتنی های تجاری</t>
  </si>
  <si>
    <t>48-2 - در تاریخ .....، انبار شرکت دچار آتش سوزی شده که از این بابت در حدود ... میلیون ریال به شرکت خسارت وارد گردیده است. لازم به ذکر است موجودی های مزبور در قبال آتش سوزی تحت پوشش بیمه قرار داشته است.</t>
  </si>
  <si>
    <t>رویدادهایی که بعد از تاریخ صورت وضعیت مالی تا تاریخ تایید صورت های مالی اتفاق افتاده اما مستلزم تعدیل اقلام صورت های مالی نبوده بشرح زیر است :</t>
  </si>
  <si>
    <t>48- رویدادهای بعد از تاریخ صورت وضعیت مالی</t>
  </si>
  <si>
    <t>47-3 - در تاریخ ... ادعایی بر علیه شرکت ... مبنی بر ورود خسارت به مبلغ ... میلیون ریال به ساختمان شرکت مطرح شده است که در حال بررسی است و وصول خسارت محتمل می باشد.</t>
  </si>
  <si>
    <t>دعاوی حقوقی مطروحه علیه شرکت</t>
  </si>
  <si>
    <t>فروش دین به بانک</t>
  </si>
  <si>
    <t>:سایر بدهی های احتمالی</t>
  </si>
  <si>
    <t>...تضمین بدهی کارکنان به بانک ها</t>
  </si>
  <si>
    <t>...تضمین وام شرکت</t>
  </si>
  <si>
    <t>:بدهی های احتمالی موضوع ماده 235 اصلاحیه قانون تجارت</t>
  </si>
  <si>
    <t>47-2- بدهی های احتمالی شامل موارد زیر است :</t>
  </si>
  <si>
    <t>...مبلغ تعهد شده سرمایه گذاری در شرکت</t>
  </si>
  <si>
    <t>...خرید ماشین آلات خط تولید</t>
  </si>
  <si>
    <t>...احداث ساختمان خط تولید</t>
  </si>
  <si>
    <t>47-1- تعهدات سرمایه ای ناشی از قراردادهای منعقده و مصوب در تاریخ صورت وضعیت مالی به شرح زیر است:</t>
  </si>
  <si>
    <t>47- تعهدات، بدهی های احتمالی و دارایی های احتمالی</t>
  </si>
  <si>
    <t>49-3 - منابع مالی لازم برای پرداخت سود از محل ...[ فعالیتهای عملیاتی، بازده سرمایه گذاری هاو ...] تأمین خواهد شد.</t>
  </si>
  <si>
    <t>49-2 - هیات مدیره با توجه به وضعیت نقدینگی و توان پرداخت سود از جمله وضعیت نقدینگی در حال حاضر و در دوره پرداخت سود، منابع تامین وجوه نقد جهت پرداخت سود، درصد سود تقسیم شده در سال های گذشته، وضعیت پرداخت سود در سال های گذشته از حیث پرداخت به موقع آن طبق برنامه زمانبندی هیات مدیره، وضعیت پرداخت سود در سال های گذشته از حیث پرداخت آن ظرف مهلت قانونی و وضعیت انتقال سود به سرمایه از طریق افزایش سرمایه از محل مطالبات در سال های گذشته، ونیز با توجه به قوانین و مقررات موجود و برنامه های آتی شرکت، این پیشنهاد را ارائه نموده است.</t>
  </si>
  <si>
    <t>49-1 - پیشنهاد هیات مدیره برای تقسیم سود، مبلغ ... میلیون ریال (مبلغ ... ریال برای هر سهم ) است.</t>
  </si>
  <si>
    <t>49- سود سهام پیشنهادی</t>
  </si>
  <si>
    <t>4-2-</t>
  </si>
  <si>
    <t>قضاوت مربوط به براوردها</t>
  </si>
  <si>
    <t>4-2-1-</t>
  </si>
  <si>
    <t>4-2-2-</t>
  </si>
  <si>
    <t>تجديد ارزيابي ماشين الات و تجهيزات</t>
  </si>
  <si>
    <t>..........</t>
  </si>
  <si>
    <t>سررسید مطالبات</t>
  </si>
  <si>
    <t>مبلغ جریان های نقدی مطالبات</t>
  </si>
  <si>
    <t>مبلغ دفتری مطالبات</t>
  </si>
  <si>
    <t>مبلغ دفتری، مبلغ جریان های نقدی و مدت زمان باقیمانده تا سررسید مطالبات موضوع انتشار اوراق به شرح زیر است:</t>
  </si>
  <si>
    <t>استهلاک کسر</t>
  </si>
  <si>
    <t>ناخالص</t>
  </si>
  <si>
    <t>کسر اوراق</t>
  </si>
  <si>
    <t>ارزش اسمی</t>
  </si>
  <si>
    <t xml:space="preserve">صورت های مالی اساسا برمبنای بهای تمام شده تاریخی تهیه ودر موارد زیر از ارزش های جاری استفاده شده است : </t>
  </si>
  <si>
    <t>-3-1</t>
  </si>
  <si>
    <t>-2-1</t>
  </si>
  <si>
    <t xml:space="preserve">کارکنان شرکت های خدماتی </t>
  </si>
  <si>
    <t>کارکنان قراردادی</t>
  </si>
  <si>
    <t xml:space="preserve">کارکنان رسمی </t>
  </si>
  <si>
    <t xml:space="preserve">نفر </t>
  </si>
  <si>
    <t xml:space="preserve">تعداد کارکنان </t>
  </si>
  <si>
    <t>-1-3</t>
  </si>
  <si>
    <t xml:space="preserve">فعالیت اصلی </t>
  </si>
  <si>
    <t>-1-2</t>
  </si>
  <si>
    <t>(تغییر نام شرکت یا سایر شناسه های هویت ،نسبت به دوره قبل باید افشا شود)</t>
  </si>
  <si>
    <t xml:space="preserve">تاریخچه </t>
  </si>
  <si>
    <t>-1-1</t>
  </si>
  <si>
    <t xml:space="preserve">تاریخچه وفعالیت </t>
  </si>
  <si>
    <t>ب- در سایر موارد ،به عنوان درآمد با هزینه دوره وقوع شناسایی ودر صورت سود وزیان گزارش می شود .</t>
  </si>
  <si>
    <t xml:space="preserve">تفاوت های ناشی از تسویه یا تسعیر اقلام پولی ارزی حسب مورد به شرح زیر در حسابها منظور می شود : </t>
  </si>
  <si>
    <t>-3-4-2</t>
  </si>
  <si>
    <t xml:space="preserve">دلار </t>
  </si>
  <si>
    <t xml:space="preserve">دریافتنی های ارزی </t>
  </si>
  <si>
    <t xml:space="preserve">یورو </t>
  </si>
  <si>
    <t xml:space="preserve">تسهیلات ارزی </t>
  </si>
  <si>
    <t xml:space="preserve">دلیل استفاده از نرخ </t>
  </si>
  <si>
    <t xml:space="preserve">نرخ تسعیر </t>
  </si>
  <si>
    <t xml:space="preserve">نوع ارز </t>
  </si>
  <si>
    <t xml:space="preserve">مانده ها ومعاملات مرتبط </t>
  </si>
  <si>
    <t>-3-4-1</t>
  </si>
  <si>
    <t xml:space="preserve">تسعیر ارز </t>
  </si>
  <si>
    <t>-3-4</t>
  </si>
  <si>
    <t>-3-3-3</t>
  </si>
  <si>
    <t>-3-3-2</t>
  </si>
  <si>
    <t>-3-3-1</t>
  </si>
  <si>
    <t xml:space="preserve">گزارشگری بر حسب قسمت های مختلف </t>
  </si>
  <si>
    <t>-3-3</t>
  </si>
  <si>
    <t>درآمد ارائه خدمات ،در زمان ارائه خدمات ،شناسایی می گردد .</t>
  </si>
  <si>
    <t>-3-2-2</t>
  </si>
  <si>
    <t>درآمد عملیاتی حاصل از فروش کالادر زمان تحویل کالا به مشتری شناسایی می شود .</t>
  </si>
  <si>
    <t>-3-2-1</t>
  </si>
  <si>
    <t xml:space="preserve">درآمد عملیاتی </t>
  </si>
  <si>
    <t>-3-2</t>
  </si>
  <si>
    <t>-3-6-3</t>
  </si>
  <si>
    <t>-3-6-2</t>
  </si>
  <si>
    <t>-3-6-1</t>
  </si>
  <si>
    <t>-3-6</t>
  </si>
  <si>
    <t xml:space="preserve">مخارج تامین مالی </t>
  </si>
  <si>
    <t>-3-5</t>
  </si>
  <si>
    <t>-3-4-4</t>
  </si>
  <si>
    <t>-3-4-3</t>
  </si>
  <si>
    <t>-3-7-3</t>
  </si>
  <si>
    <t>-3-7-2</t>
  </si>
  <si>
    <t>-3-7-1</t>
  </si>
  <si>
    <t xml:space="preserve">مازاد تجدید ارزیابی دارایی ها </t>
  </si>
  <si>
    <t>-3-7</t>
  </si>
  <si>
    <t>-3-6-4-2</t>
  </si>
  <si>
    <t>-3-6-4-1</t>
  </si>
  <si>
    <t xml:space="preserve">ابزار آلات </t>
  </si>
  <si>
    <t xml:space="preserve">اثاثه ومنصوبات </t>
  </si>
  <si>
    <t xml:space="preserve">وسایل نقلیه </t>
  </si>
  <si>
    <t xml:space="preserve">ماشین آلات  وتجهیزات </t>
  </si>
  <si>
    <t xml:space="preserve">تاسیسات </t>
  </si>
  <si>
    <t xml:space="preserve">ساختمان </t>
  </si>
  <si>
    <t xml:space="preserve">روش استهلاک </t>
  </si>
  <si>
    <t xml:space="preserve">نرخ استهلاک </t>
  </si>
  <si>
    <t xml:space="preserve">نوع دارایی </t>
  </si>
  <si>
    <t>-3-6-4</t>
  </si>
  <si>
    <t>-3-10-3</t>
  </si>
  <si>
    <t>-3-10-2</t>
  </si>
  <si>
    <t>-3-10-1</t>
  </si>
  <si>
    <t xml:space="preserve">زیان کاهش ارزش دارایی ها </t>
  </si>
  <si>
    <t>-3-10</t>
  </si>
  <si>
    <t>-3-9-3</t>
  </si>
  <si>
    <t xml:space="preserve">نرم افزار های رایانه ای </t>
  </si>
  <si>
    <t xml:space="preserve">دانش فنی </t>
  </si>
  <si>
    <t>-3-9-2</t>
  </si>
  <si>
    <t>-3-9-1</t>
  </si>
  <si>
    <t>-3-9</t>
  </si>
  <si>
    <t xml:space="preserve">سرمایه گذاری در املاک </t>
  </si>
  <si>
    <t>-3-8</t>
  </si>
  <si>
    <t>-3-12-2</t>
  </si>
  <si>
    <t>-3-12-1</t>
  </si>
  <si>
    <t xml:space="preserve">دارایی های غیر جاری نگه داری شده برای فروش </t>
  </si>
  <si>
    <t>-3-12</t>
  </si>
  <si>
    <t>-3-11-2</t>
  </si>
  <si>
    <t xml:space="preserve">میانگین موزون </t>
  </si>
  <si>
    <t xml:space="preserve">قطعات ولوازم یدکی </t>
  </si>
  <si>
    <t xml:space="preserve">کالای ساخته شده </t>
  </si>
  <si>
    <t xml:space="preserve">اولین صادره از اولین وارده </t>
  </si>
  <si>
    <t xml:space="preserve">کالای در جریان ساخت </t>
  </si>
  <si>
    <t xml:space="preserve">مواد اولیه وبسته بندی </t>
  </si>
  <si>
    <t xml:space="preserve">روش مورد استفاده </t>
  </si>
  <si>
    <t>-3-11-1</t>
  </si>
  <si>
    <t xml:space="preserve">موجودی مواد وکالا </t>
  </si>
  <si>
    <t>-3-11</t>
  </si>
  <si>
    <t>-3-10-5</t>
  </si>
  <si>
    <t>-3-10-4</t>
  </si>
  <si>
    <t>يادداشتهاي توضيحي ، بخش جدایی ناپذیر صورت هاي مالي است .</t>
  </si>
  <si>
    <t xml:space="preserve">اصلاح اشتباهات (یادداشت 41) </t>
  </si>
  <si>
    <t>4-7</t>
  </si>
  <si>
    <t>يادداشتهاي توضيحي صورت هاي مالي</t>
  </si>
  <si>
    <t>اطلاعات مربوط به قسمتهای تجاری شرکت به شرح ذیل است:</t>
  </si>
  <si>
    <t>23</t>
  </si>
  <si>
    <t>24</t>
  </si>
  <si>
    <t>25</t>
  </si>
  <si>
    <t>استهلاك انياشته و كاهش ارزش انباشته</t>
  </si>
  <si>
    <t>29</t>
  </si>
  <si>
    <t>دارايي هاي در جريان تكميل به شرح زير است:</t>
  </si>
  <si>
    <t>برآورد مخارج تكميل</t>
  </si>
  <si>
    <t>.........</t>
  </si>
  <si>
    <t>30</t>
  </si>
  <si>
    <t>31</t>
  </si>
  <si>
    <t>32</t>
  </si>
  <si>
    <t>33</t>
  </si>
  <si>
    <t>34</t>
  </si>
  <si>
    <t>36</t>
  </si>
  <si>
    <t>37</t>
  </si>
  <si>
    <t>38</t>
  </si>
  <si>
    <t>39</t>
  </si>
  <si>
    <t>40</t>
  </si>
  <si>
    <t>كاهش</t>
  </si>
  <si>
    <t>41</t>
  </si>
  <si>
    <t>43</t>
  </si>
  <si>
    <t>42</t>
  </si>
  <si>
    <t>44</t>
  </si>
  <si>
    <t>استاندارهاي حسابداري جديد و تجديد نظر شده مصوب كه هنوز لازم الاجرا نيستند:</t>
  </si>
  <si>
    <t>استاندارد حسابداري 35 با عنوان ((ماليات بر درامد))</t>
  </si>
  <si>
    <t>-1</t>
  </si>
  <si>
    <t xml:space="preserve">بانک مرکزی </t>
  </si>
  <si>
    <t>.......(ریال )</t>
  </si>
  <si>
    <t xml:space="preserve">نیمایی </t>
  </si>
  <si>
    <t>.........(ریال )</t>
  </si>
  <si>
    <t>صورت تغييرات در حقوق مالكانه</t>
  </si>
  <si>
    <t>صورت جريان هاي نقدي</t>
  </si>
  <si>
    <t>9</t>
  </si>
  <si>
    <t xml:space="preserve">    سرمايه گذاري در ساير اوراق بهادار</t>
  </si>
  <si>
    <t>3-15- اوراق مشاركت</t>
  </si>
  <si>
    <t>جریان های نقدی حاصل از فعالیت های سرمایه گذاری :</t>
  </si>
  <si>
    <t>بهاي تمام شده به كسر كاهش ارزش انباشته هر يك از سرمايه گذاري ها</t>
  </si>
  <si>
    <t>در زمان تصويب سود توسط مجمع عمومي صاحبان سهام شركت سرمايه پذير(تا تاريخ صورت وضعيت مالي)</t>
  </si>
  <si>
    <t>هيات مديره با بررسي نگهداشت سرمايه و نقدينگي مورد نياز ، قصد نگهداري سرمايه گذاري هاي بلند مدت براي مدت طولاني را دارد. اين سرمايه گذاري ها با قصد استفاده مستمر توسط شركت نگهداري مي شود و هدف آن نگهداري پرتفويي از سرمايه گزاري ها جهت تامين درآمد و يا رشد سرمايه براي شركت است.</t>
  </si>
  <si>
    <t>شرکت نمونه (سهامی عام)</t>
  </si>
  <si>
    <t>دارایی های هر قسمت شامل تمام دارایی های عملیاتی اســتفاده شده توسط قسمت است که عمــدتا وجه نقد، مطالبات، موجودی مواد و کالا و دارایی های ثابت  مشهود (پس از کسر اقلام کاهنده مربوط) را دربرمی گیرد . با وجود اینکه بیشتر این دارایی ها میتواند مستقیما به هریک از قسمتها منتسب شود اما مبلغ دفتری  برخی دارایی ها که به طور مشترک توسط دو یا چند قسمت اســتفاده می شود بر مبنای منطــقی به آن قسمت تخصیص می یابد0</t>
  </si>
  <si>
    <t>اطلاعات قسمت های قابل گزارش بر اساس همان رویه های حسابداری مورد  استفاده در تهیه صورت های مالی شرکت ، تهیه شده است .</t>
  </si>
  <si>
    <t>موجودی مواد اولیه و بسته بندی تا قبل از سال مالی **13  با بکارگیری روش میانگین موزون اندازه گیری می شد اما به دلیل ....................،از ابتدای سال **13 روش مزبور به روش " اولین صادره از اولین وارده " تغییر یافته و روش جدید با فرض تسری به سال های قبل اعمال شده است (یادداشت 2-41)</t>
  </si>
  <si>
    <t>3-13- ذخاير</t>
  </si>
  <si>
    <t>3-14- سرمايه گذاري ها</t>
  </si>
  <si>
    <t xml:space="preserve">ارزش بازار مجموعه (پرتفوي) سرمايه گذاري هاي مزبور </t>
  </si>
  <si>
    <t>اقل بهاي تمام شده و خالص ارزش فروش هريك از سرمايه گذاري ها</t>
  </si>
  <si>
    <t>5-درامدهاي عملياتي</t>
  </si>
  <si>
    <t>5-1-خالص درآمد عملیاتی به تفکیک وابستگی اشخاص:</t>
  </si>
  <si>
    <t>5-2-درآمد ارایه خدمات:</t>
  </si>
  <si>
    <t>بهای تمام شده یا مبلغ تجدید ارزیابی :</t>
  </si>
  <si>
    <t>مانده در ابتدای سال 1397</t>
  </si>
  <si>
    <t>مانده در پایان سال 1397</t>
  </si>
  <si>
    <t>مانده در پایان سال 1398</t>
  </si>
  <si>
    <t>دارایی های ثابت مشهود تا ارزش ..................... میلیون ریال در مقابل خطرات احتمالی ناشی از حریق،سیل و زلزله از پوشش بیمه ای  برخوردار است.</t>
  </si>
  <si>
    <t>بخشی از منابع برای پروژه احداث خط تولید .......................... از محل انتشار اوراق مشارکت به مبلغ ............................ میلیون ریال تامین شده است.</t>
  </si>
  <si>
    <t xml:space="preserve">احداث خط تولید </t>
  </si>
  <si>
    <t>مالکیت قانونی دارایی های مورد استفاده زیر به شرکت منتقل نشده یا شرکت در اعمال حقوق قانونی خود نسبت به آنها با محدودیت مواجه می باشد:</t>
  </si>
  <si>
    <t>یک قطعه زمین به مساحت ....... متر مربع در .........</t>
  </si>
  <si>
    <t xml:space="preserve">[سیاست های فروش اعتباری شرکت و خط مشی شرکت برای تعیین کاهش ارزش دریافتنی ها در این قسمت افشا می شود.] </t>
  </si>
  <si>
    <t>این دریافتنی های تجاری شامل مبالغی است که در پایان دوره گزارشگری معوق هستند ولی به دلیل عدم تغییر قابل ملاحظه در کیفیت اعتباری،برای آنها ذخیره شناسایی نشده و این مبالغ هنوز قابل دریافت هستند.</t>
  </si>
  <si>
    <t>در تعیین قابلیت بازیافت دریافتنی های تجاری، هرگونه تغییر در کیفیت اعتباری دریافتنی های تجاری از زمان ایجاد تا پایان دوره گزارشگری مد نظر قرار می گیرد.</t>
  </si>
  <si>
    <t>موجودي مواد اوليه و بسته بندي، كالاي ساخته شده، قطعات و لوازم يدكي تا ..... ميليون ريال در مقابل خطرات ناشي از ............. بيمه شده است.</t>
  </si>
  <si>
    <t>دارايي هاي غير جاري نگهداري شده براي فروش و بدهي هاي مرتبط با دارايي هاي غير جاري نگهداري شده براي فروش</t>
  </si>
  <si>
    <t>شركت در سال مالي 13x2 تصميم گرفته است يك باب انبار واقع در .... را طي 12 ماه آتي واگذار نمايد.براي فروش انبار به قيمت منطقي، بازاريابي موثري انجام شده است.</t>
  </si>
  <si>
    <t>ساير اندوخته ها متشكل از اندوخته عمومي و اندوخته طرح توسعه است. مجمع عمومي شركت به منظور تقويت بنيه مالي شركت به موجب ماده ....... اساسنامه هر سال معادل ...... درصد از سود خالص را به اندوخته عمومي تخصيص مي دهد. علاوه بر اين ، به منظور اجراي طرح توسعه......،طبق مصوبه مجمع عمومي مورخ 00/00/ 1300 اندوخته طرح توسعه در حساب ها اختصاص يافته است. گردش حساب اندوخته هاي ياد شده طي سال مالي به شرح زير است:</t>
  </si>
  <si>
    <t>بدون سود و كارمزد</t>
  </si>
  <si>
    <t xml:space="preserve"> ذخیره مزایای پایان خدمت کارکنان</t>
  </si>
  <si>
    <t>-36</t>
  </si>
  <si>
    <t>-37</t>
  </si>
  <si>
    <t>-37-1</t>
  </si>
  <si>
    <t>-37-2</t>
  </si>
  <si>
    <t>-37-3</t>
  </si>
  <si>
    <t>-37-4</t>
  </si>
  <si>
    <t>-37-5</t>
  </si>
  <si>
    <t xml:space="preserve"> مانده مالیات پرداختنی در پایان سال شامل ... میلیون ریال اسناد پرداختنی ( سال 1×13  ... میلیون ریال ) در وجه سازمان امور مالیاتی می باشد.</t>
  </si>
  <si>
    <t>طبق قوانین مالیاتی، شرکت در سال جاری از معافیت های ... و ... استفاده نموده است.</t>
  </si>
  <si>
    <t xml:space="preserve"> مالیات سالهای قبل به مبلغ .... میلیون ریال در صورت سود و زیان، مربوط به عملکرد سال های قبل است که در سال (های) قبل صحیح محاسبه و به حساب منظور شده است و اصلاح اشتباه نیست.</t>
  </si>
  <si>
    <t>-37-6</t>
  </si>
  <si>
    <t>-35-6-1</t>
  </si>
  <si>
    <t>-35-6</t>
  </si>
  <si>
    <t xml:space="preserve"> به منظور احداث خط تولید ...، بر اساس مجوز شماره ... مورخ ... صادره توسط سازمان بورس و اوراق بهادار، شرکت مبلغ ... میلیون ریال اوراق مشارکت به سررسید سال ... و با نرخ سود علی الحساب ... درصد در تاریخ ... صادر نموده که وضعیت آن در تاریخ صورت وضعیت مالی  به شرح زیر است:</t>
  </si>
  <si>
    <t>سود علی الحساب در مقاطع .... ماهه به دارندگان اوراق پرداخت می شود . سود قطعی پروژه در سررسید طبق ضوابط انتشار اوراق مشارکت، محاسبه و در صورت فزونی آن نسبت به سودهای علی الحساب پرداختنی، مابه التفاوت به دارندگان اوراق پرداخت می شود. بر اساس برآورد مدیریت، تا تاریخ صورت وضعیت مالی سود قطعی پروژه کمتر از مبالغ سود علی الحساب متعلقه می باشد.</t>
  </si>
  <si>
    <t>-35-7</t>
  </si>
  <si>
    <t>-35-8</t>
  </si>
  <si>
    <t>تعهدات اجاره سرمایه ای مر تبط با تحصیل ساختمان دفتر مرکزی از طریق اجاره به شرط تملیک می باشد. طبق قرار داد اجاره مدت قرارداد .... سال ، مبلغ اجاره سالانه ... میلیون ریال است و همچنین اختیار خرید دارایی با پرداخت مبلغ ... میلیون ریال در پایان قرار داد به خریدار اعطا شده است.</t>
  </si>
  <si>
    <t>شرکت با هدف تأمین مالی، بخشی از مطالبات مدت دار خود از مشتریان را به نهاد واسط منتقل و اوراق خرید دین توسط نهاد واسط منتشر و منابع حاصل در اختیار شرکت قرار گرفته است. با توجه به هدف شرکت و تضمین زیان های اعتباری توسط شرکت، اساسا تمام ریسک ها و مزایای مالکیت مطالبات حفظ شده و مطالبات دریافتنی (دارایی مالی) انتقال یافته به نهاد واسط، از دفاتر شرکت حذف نشده و بابت وجوه دریافتی در نتیجه انتشار اوراق خرید دین ، بدهی مالی در سر فصل تسهیلات مالی شناسایی شده است.</t>
  </si>
  <si>
    <t>1396/12/29</t>
  </si>
  <si>
    <t>جمع تغییرات در سرمایه درگردش</t>
  </si>
  <si>
    <t>41-4-2-</t>
  </si>
  <si>
    <t xml:space="preserve">موضوع فعالیت شرکت طبق ماده ......اساسنامه ،......می باشد .فعالیت اصلی شرکت طی سال مورد گزارش… بوده است </t>
  </si>
  <si>
    <t xml:space="preserve">میانگین ماهانه تعداد کارکنان در استخدام و نیز تعداد کارکنان شرکت های خدماتی که بخشی از امور خدماتی شرکت را به عهده دارند، طی سال به شرح زیر بوده است : </t>
  </si>
  <si>
    <t>هرگونه آثار بااهمیت آتی ناشی از اجرای استاندارد حسابداری 35 باعنوان «مالیات بر در آمد»، بر شرکت ،در اینجا توضیح داده شود .</t>
  </si>
  <si>
    <t>مباني اندازه گيري استفاده شده در تهيه صورتهاي مالي</t>
  </si>
  <si>
    <t>سرمايه گذاري هاي جاري سريع المعامله طبق روش ارزش بازار (يادداشت 24)</t>
  </si>
  <si>
    <t>ماشين آلات و تجهيزات برمبناي روش تجديد ارزيابي (يادداشت 3-16)</t>
  </si>
  <si>
    <t>در آمد عملیاتی به ارزش منصفانه مابه ازای دریافتی یا دریافتنی و به کسر مبالغ برآوردی از بابت برگشت از فروش وتخفیفات اندازه گیری می شود .</t>
  </si>
  <si>
    <t>درآمد عملیاتی قسمت ناشی از معاملات با سایر قسمت ها (انتقالات بین قسمت ها )، برمبنای همان رویه مورد عمل شرکت برای قیمت گذاری آن انتقالات ،اندازه گیری می شود .هزینه های عملیاتی قسمت شامل هزینه های مرتبط با فعالیت اصلی ومستمر قسمت ،سایر هزینه های مستقیم قابل انتساب به قسمت ونیز آن بخش از هزینه های مشترک می باشد که بر مبنای نسبت درآمدعملیاتی قسمت به کل درآمدعملیاتی شرکت، به قسمت قابل گزارش تخصیص می یابد .</t>
  </si>
  <si>
    <t xml:space="preserve">اقلام پولی ارزی با نرخ قابل دسترس ارز در تاریخ صورت وضعیت مالی واقلام غیر پولی که به بهای تمام شده تاریخی ارزی اندازه گیری شده است، با نرخ قابل دسترس ارز در تاریخ انجام معامله، تسعیر می شود. نرخ های قابل دسترس به شرح زیر است :    </t>
  </si>
  <si>
    <t>الف- تفاوت های تسعیر بدهی های ارزی مربوط به دارایی های واجد شرایط، به بهای تمام شده آن دارایی منظور می شود .</t>
  </si>
  <si>
    <t>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 نرخ اولین تاریخی است که در آن، تبدیل امکان پذیر می شود .</t>
  </si>
  <si>
    <t>دارایی ها و بدهی های عملیات خارجی به نرخ قابل دسترس ارز در تاریخ صورت وضعیت مالی و درآمدها و هزینه های آنها به نرخ ارز در تاریخ انجام معامله تسعیر می شود. تمام تفاوت های تسعیر حاصل، در صورت سود وزیان جامع شناسایی و تحت سرفصل حقوق مالكانه در صورت وضعیت مالی طبقه بندی می شود. مضافا تفاوت های تسعیر اقلام پولی که ماهیتا بخشی از خالص سرمایه گذاری در عملیات خارجی را تشکیل می دهد، در صورت سود وزیان جامع شناسایی و تا زمان واگذاری سرمایه گذاری، تحت سرفصل حقوق مالکانه در صورت وضعیت مالی طبقه بندی می شود.</t>
  </si>
  <si>
    <t>مخارج تامین مالی در دوره وقوع به عنوان هزینه شناسایی می شود، به استثنای مخارجی که مستقیما قابل انتساب به تحصیل  «دارایی های واجد شرایط» است.</t>
  </si>
  <si>
    <t xml:space="preserve">دارایی های ثابت مشهود </t>
  </si>
  <si>
    <t>داريي هاي ثابت مشهود، به استثناي موارد مندرج در يادداشت هاي 2-6-3 و 3-6-3،‌ بر مبناي بهاي تمام شده اندازه گیری می شود .مخارج بعدی مرتبط با دارایی های ثابت مشهود که موجب بهبود وضعیت دارایی در مقایسه با استاندارد عملکرد ارزیابی شده اولیه آن گردد ومنجر به افزایش منافع اقتصادی حاصل از دارایی شود ، به مبلغ دفتری دارایی اضافه و طی عمر مفید باقی مانده دارایی های مربوط مستهلک می شود .مخارج روزمره تعمیر و نگه داری دارایی ها که به منظور حفظ وضعيت دارایی در مقایسه با استاندارد عملکرد ارزیابی شده اولیه دارایی انجام می شود، در زمان وقوع به عنوان هزینه شناسایی می گردد .</t>
  </si>
  <si>
    <t>ماشین آلات وتجهیزات برمبنای مبلغ تجدید ارزیابی در حساب ها انعکاس یافته است. تجدید ارزیابی در تاریخ ....... و با استفاده از کارشناسان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 تفاوت با اهمیتی با مبلغ دفتری آن داشته باشد،  تجدید ارزیابی بعدی ضرورت دارد. دوره تناوب تجدید ارزیابی .....ساله می باشد.</t>
  </si>
  <si>
    <t>دارایی های ثابت مشهود تحصیل شده از طریق قرارداد اجاره به شرط تملیک، به  «اقل ارزش منصفانه دارایی در آغاز اجاره وارزش فعلی حداقل مبالغ اجاره»  اندازه گیری می شود. جهت محاسبه ارزش فعلی حداقل مبالغ اجاره، از نرخ ضمنی سود تضمین شده اجاره استفاده می گردد.</t>
  </si>
  <si>
    <t xml:space="preserve">استهلاک دارایی های ثابت مشهود، مشتمل بر دارایی های ناشی از اجاره سرمایه ای، باتوجه به الگوی مصرف منافع اقتصادی آتی مورد انتظار (شامل عمرمفید برآوردی )دارایی های مربوط و با در نظر گرفتن آیین نامه استهلاکات موضوع ماده 149 اصلاحیه مصوب 1394/04/31 قانون مالیات های مستقیم مصوب اسفند 1366واصلاحیه های بعدی آن و براساس نرخ ها وروش های زیر محاسبه می شود:  </t>
  </si>
  <si>
    <t>برای دارایی های ثابتی که طی ماه تحصیل می شود و مورد بهره برداری قرار می گیرد، استهلاک از اول ماه بعد محاسبه و در حساب ها منظور می شود. در مواردی که هر یک از دارایی های استهلاک پذیر ( به استثنای ساختمان ها وتاسیسات ساختمانی )پس از آمادگی جهت بهره برداری به علت تعطیل کار یا علل دیگر برای بیش از 6 ماه متوالی در یک دوره مالی مورد استفاده قرار نگیرد، میزان استهلاک آن برای مدت یاد شده معادل 30درصد نرخ استهلاک منعکس در جدول بالا ست .در این صورت چنانچه محاسبه استهلاک بر حسب مدت باشد، 70%مدت زمانی که دارایی مورد استفاده قرار نگرفته است، به مدت باقی مانده تعیین شده برای استهلاک دارایی در این جدول اضافه خواهد شد .</t>
  </si>
  <si>
    <t>استهلاک دارایی های تجدید ارزیابی شده با توجه به مبلغ دفتری جدید (پس از تجدید ارزیابی)، طی عمر مفید باقی مانده محاسبه ودر حسابها منظور می شود .</t>
  </si>
  <si>
    <t>افزایش مبلغ دفتری یک دارایی ثابت مشهود در نتیجه تجدید ارزیابی آن (در آمد غیر عملیاتی تحقق نیافته ناشی از تجدید ارزیابی) مستقیما تحت عنوان مازاد تجدید ارزیابی دارایی ها ثبت ودر صورت وضعیت مالی به عنوان بخشی از حقوق مالکانه طبقه بندی می شود و در صورت سود وزیان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فبلی شناسایی شده در رابطه با همان دارایی بايد به عنوان  درآمد به سود وزیان دوره منظور شود.</t>
  </si>
  <si>
    <t>کاهش مبلغ دفتری یک دارایی ثابت مشهود در نتیجه ارزیابی آن به عنوان هزینه شناسایی می شود. هرگاه کاهش مزبور عکس یک افزایش قبلی ناشی از تجدید ارزیابی باشد که به حساب مازاد تجدید ارزیابی منظور شده است، در این صورت، این کاهش باید تا میزان مازاد تجدید ارزیابی مربوط به همان دارایی به بدهکار حساب مازاد تجدید ارزیابی منظور گردد و در صورت سود وزیان جامع انعکاس یابد و باقیمانده به عنوان هزینه شناسایی شود .</t>
  </si>
  <si>
    <t xml:space="preserve">مازاد تجدید ارزیابی منعکس شده در سرفصل حقوق مالکانه، در زمان برکناری یا واگذاری دارایی مربوط یا به موازات استفاده از آن توسط واحد تجاری، مستقیما به حساب سود (زیان) انباشته منظور شود. مبلغ مازاد قابل انتقال معادل تفاوت بین استهلاک مبتنی برمبلغ تجدید ارزیابی دارایی واستهلاک مبتنی بر بهای تمام شده </t>
  </si>
  <si>
    <t>تاریخی آن است. افزایش سرمایه به طور مستقیم، از محل مازاد تجدید ارزیابی مجاز نیست، مگر در مواردی که به موجب قانون تجویز شده باشد .</t>
  </si>
  <si>
    <t>سرمایه گذاری در املاک به بهای تمام شده پس از کسر کاهش ارزش انباشته هریک از سرمایه گذاری ها اندازه گیری می شود .درآمد سرمایه گذاری در املاک، به ارزش منصفانه مابه ازای دریافتی یا دریافتنی به کسر مبالغ برآوردی از بابت برگشت از فروش وتخفیفات شناسایی می شود .سرمایه گذاری در املاک شامل سرمایه گذاری در زمین یا ساختماني است که عملیات ساخت و توسعه آن به اتمام رسیده و به جهت ارزش بالقوه ای که از نظر سرمایه گذاری دارد (افزایش ارزش واجاره)و نه به قصد استفاده توسط شرکت نگه داری می شود .</t>
  </si>
  <si>
    <t xml:space="preserve">دارایی هاي نامشهود </t>
  </si>
  <si>
    <t>دارایی های نامشهود برمبنای بهای تمام شده اندازه گیری و در حساب ثبت می شود. مخارجی از قبیل مخارج معرفی یک محصول یا خدمت جدید مانند مخارج تبلیغات، مخارج انجام فعالیت تجاری در یک محل جدید یا با یک گروه جدید از مشتریان مانند مخارج آموزش کارکنان، و مخارج اداری، عمومی وفروش در بهای تمام شده دارایی نامشهود منظور نمی شود .شناسایی مخارج در مبلغ دفتری یک دارایی نامشهود، هنگامی که دارایی آماده بهره برداری است، متوقف می شود. بنابراین، مخارج تحمل شده برای استفاده یا بکارگیری مجدد یک دارایی نامشهود، در مبلغ دفتری آن منظور نمی شود.</t>
  </si>
  <si>
    <t xml:space="preserve">استهلاک دارایی های نامشهود با عمر مفید معین، با توجه به الگوی مصرف منافع اقتصادی آتی مورد انتظار مربوط و بر اساس نرخ ها و روش های زیر محاسبه می شود : </t>
  </si>
  <si>
    <t>سرقفلی محل کسب به دلیل عمرمفیدنامعین، مستهلک نمی شود .</t>
  </si>
  <si>
    <t>درپایان هر دوره گزارشگری، در صورت وجود هرگونه نشانه ای دال بر امکان کاهش دارایی ها، آزمون کاهش ارزش انجام می 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 .</t>
  </si>
  <si>
    <t>آزمون کاهش ارزش دارایی های نامشهود با عمر مفید نامعین، بدون توجه به وجود یا عدم وجود هرگونه نشانه ای دال برامکان کاهش ارزش، به طور سالانه انجام می شود.</t>
  </si>
  <si>
    <t>تنها در صورتیکه مبلغ بازیافتنی یک دارایی از مبلغ دفتـــری آن کمتر باشد، مبلغ دفتری دارایی (یا واحد مولد وجه نقد) تا مبلغ باز یافتنی آن کاهش یافته و تفاوت به عنوان زیان کاهش ارزش بلافاصله در سود وزیان شناسایی می گردد، مگر اینکه دارایی تجدید ارزیابی شده باشد که در این صورت منجر به کاهش مبلغ مازاد تجدید ارزیابی مي گردد.</t>
  </si>
  <si>
    <t xml:space="preserve">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باید. برگشت زیان کاهش ارزش دارایی (واحد مولد وجه نقد) نیز بلافاصله در سود وزیان شناسایی می گردد. مگر اینکه دارایی تجدید ارزیابی شده باشد که در این صورت منجر به افزایش مبلغ مازاد تجدید ارزیابی می شود. </t>
  </si>
  <si>
    <t>موجودی مواد وکالا بر مبنای «اقل بهای تمام شده وخالص ارزش فروش» هریک از اقلام/ گروه های اقلام مشابه اندازه گیری می شود. در صورت فزونی بهای تمام شده نسبت به خالص ارزش فروش، مابه التفاوت به عنوان زیان کاهش ارزش موجودی شناسایی می شود . بهای تمام شده موجودی ها با بکارگیری روش های زیر تعیین می گردد:</t>
  </si>
  <si>
    <t>دارایی های غیر جاری (مجموعه هاي واحد)که مبلغ دفتری آنها، عمدتا از طریق فروش و نه استفاده مستمر بازیافت می گردد، به عنوان «دارایی های غیر جاری نگه داری شده برای فروش» طبقه بندی می شود. این شرایط تنها زمانی احراز می شود که دارایی های غیر جاری ( مجموعه هاي واحد)جهت فروش فوری در وضعیت فعلی آن، فقط برحسب شرایطی که برای فروش چنین دارایی های مرسوم ومعمول است، آماده بوده وفروش آن بسیار محتمل باشد وسطح مناسبی از مدیریت، متعهد به اجرای طرح فروش دارایی ها (مجموعه هاي واحد) باشد به گونه ای که  انتظار رود شرایط تکمیل فروش طی یکسال از تاریخ طبقه بندی، به استثنای مواردی که خارج از حیطه اختیار مدیریت شرکت است، احراز گردد .</t>
  </si>
  <si>
    <t xml:space="preserve">دارایی های غیر جاری (مجموعه های واحد) نگه داری شده برای فروش، « به اقل مبلغ دفتری وخالص  ارزش فروش»  اندازه گیری می گردد . </t>
  </si>
  <si>
    <t>ذخاير در پايان دوره مالي بررسی و براي نشان دادن بهترين براورد جاري تعديل مي شوند و هرگاه خروج منافع اقتصادي براي تسويه تعهد، ديگر محتمل نباشد، ذخيره برگشت داده مي شود.</t>
  </si>
  <si>
    <t xml:space="preserve">ذخاير، بدهي هايي هستند كه زمان تسويه و يا تعيين مبلغ آن توام با ابهام نسبتا قــابل توجه است . ذخاير زماني شناسايي مي شوند كه شــركت داراي تعهد فعلي (قانوني يا عرفي) در نتيجه رويـــدادهاي گذشته باشد، خروج منافع اقتصادي براي تسويه تعهد محتمل باشد و مبلغ تعهد به گونه اي اتكاپذير قابل برآورد باشد . </t>
  </si>
  <si>
    <t xml:space="preserve">قراردادهاي زيانبار، قراردادهايي هستند كه مخارج غير قابل اجتناب آنــها براي ايفاي تعهدات ناشي از قرارداد ها، بيش از منافع اقتصادي مورد انتظار آن قراردادها است، مخـــارج غير قابل اجتناب قرارداد، حداقل خالص مخارج خروج از قرارداد يعني اقل«زيان ناشي از اجراي قرارداد» و «مخارججبران خسارت ناشي از ترك قرارداد» است . جهت كليه قراردادهاي زيانبار، ذخيره لازم به ميزان تعهد فعلي مربوط به زيان قراردادها، شناسايي مي شود. </t>
  </si>
  <si>
    <t>ذخيره مزاياي پايان خدمت كاركنان بر اساس يك ماه آخرين حقوق ثابت و مزاياي مستمر براي هر سال خدمت آنان محاسبه و در حساب ها منظور مي شود.</t>
  </si>
  <si>
    <t>اوراق مشاركت منتشر شده به كسر، بر مبناي «روش ناخالص» در حسابها ثبت مي گردد. مبلغ كسر اوراق مشاركت (شامل مخارج انتشار آن) در مقاطع سر رسيد پرداخت سود و كارمزد بر اساس روش «نرخ سود تضمين شده موثر» مستهلك مي گردد.</t>
  </si>
  <si>
    <t>سهام خزانه به روش بهاي تمام شده در دفاتر شناسايي و ثبت می شود و به عنوان يك رقم كاهنده در بخش حقوق مالكانه در صورت وضعيت مالي ارائه مي شود. در زمان خريد ، فروش، انتشار يا ابطال ابزارهاي مالكانه خود شركت هيچ سود يا زياني در صورت سود و زيان شناساي نمي شود. مابه ازاي پرداختي يا دريافتي بايد بطور مستقيم در بخش حقوق مالكانه شناسايي گردد.</t>
  </si>
  <si>
    <t>هنگام فروش سهام خزانه، هيچگونه مبلغي در صورت سود و زيان و صورت سود و زيان جامع شناسايي نمي شود و مابه التفاوت خالص مبلغ فروش و مبلغ دفتري در حساب «صرف (كسر) سهام خزانه» شناسايي و ثبت مي شود.</t>
  </si>
  <si>
    <t xml:space="preserve">در تاريخ گزارشگري ، مانده بدهكار در حساب «صرف (كسر) سهام خزانه» و به حساب سود (زيان) انباشته منتقل مي شود. مانده بستانكار حساب مزبور تا ميزان كسر سهام خزانه منظور شده قبلي به حساب سود (زيان) انباشته ، به آن حساب منظور و باقيمانده به عنوان «صرف سهام خزانه» در صورت وضعيت مالي در بخش حقوق مالكانه  ارائه و در زمان فروش كل سهام خزانه به حساب سود (زيان) انباشته منتقل مي شود .  </t>
  </si>
  <si>
    <t>قضاوت ها در فرآيند بكارگيري رويه هاي حسابداري</t>
  </si>
  <si>
    <t>طبقه بندي سرمايه گذاري ها در طبقه دارايي هاي غير جاري</t>
  </si>
  <si>
    <t>هيات مديره با توجه به ميزان فروش و بررسي نتايج سال هاي قبل و بازخوردهاي دريافت شده از مشتريان درطي سال اقدام به براورد ذخيره تضمين محصولات مي نمايد كه در پايان سال جاري مبلغ .... ميليون ريال براورد و براي سال قبل .... ميليون ريال براورد شده است.</t>
  </si>
  <si>
    <t>سایر اقلام (اقلام کمتر از 10 درصد فروش نا خالص)</t>
  </si>
  <si>
    <t>(اقلام كمتر از 10 درصد درآمد عملياتي) ساير</t>
  </si>
  <si>
    <t>(اقلام کمتر از 10 درصد درآمد عملياتي)ساير</t>
  </si>
  <si>
    <t>شرکت دارای دو قسمت عملیات اصلی شامل تولید گروه محصولات / محصول.... و .... در سطح ایران می باشد. مسئولیت هریک از قسمتهای فوق به عهده مدیر تولید جداگانه و با نظارت مدیرعامل است . محصولات عمده تولیدی هر دو قسمت به شرح ذیل است :</t>
  </si>
  <si>
    <t>بدهی های قسمت شامل تمام بدهی های عملیاتی است و به طور عمده در برگیرنده حسابها و اسناد پرداختنی، پیش دریافتها و سایر اقلام پرداختنی است . بدهی های قسمت، مالیات بردرآمد را در بر نمی گیرد.</t>
  </si>
  <si>
    <t>درآمد عملیاتی قسمت، هزینه های عملیاتی قسمت و نتیجه عملیات قسمت شامل انتقالات بین قسمت های تجاری است. چنین انتقالاتی، به قیمت های بازار رقابتی برای مشتریان برون سازمانی منظور می شود. این انتقالات در تجمیع حذف می شود.</t>
  </si>
  <si>
    <t>در سال مورد گزارش مبلغ .......................... میلیون ریال (سال قبل ................ میلیون ریال) مواد اولیه خریداری شده است. تامین کنندگان اصلی مواد اولیه (بیش از 10 درصد خرید) به تفکیک کشور و مبلغ خرید از هریک به شرح زیر است:</t>
  </si>
  <si>
    <t>هزینه های جذب نشده به دلیل توقف ناشی از .................................. محاسبه و از بهای تمام شده کسر شده است.</t>
  </si>
  <si>
    <t xml:space="preserve">درآمد (‌هزينه) ناشي از سرمايه گذاري هاي جاري سريع المعامله به ارزش بازار </t>
  </si>
  <si>
    <t>نتایج عملیات متوقف شده کارخانه تولید محصولات غذایی ................... طبق یادداشت 2-26 مندرج در سود و زیان سال جاری به شرح زیر است. از بابت آثار مالی ناشی از این تصمیم، نتایج عملیات و جریان وجوه نقد سال 1397 ارائه مجدد شده است.</t>
  </si>
  <si>
    <t>آثار تفاوت هاي تسعیر ارز</t>
  </si>
  <si>
    <t>ماشین آلات و تجهیزات در سال xxxx  مورد تجدید ارزیابی قرار گرفته و تفاوت آن به مبلغ ............................ میلیون ریال تحت عنوان  مازاد تجدید ارزیابی دارایی ها در سر فصل حقوق مالکانه طبق بندی شده و در صورت سود و زیان جامع نیز انعکاس  یافته است. مقایسه  مبلغ دفتری ماشین آلات و تجهیزات مبتنی بر روش تجدید ارزیابی با مبلغ دفتری مبتنی بر روش بهای تمام شده به شرح ذیر است:</t>
  </si>
  <si>
    <t>مبلغ .... ميليون ريال از زمين ، ساختمان و ماشين آلات و تجهيزات در قبال تسهيلات مالي دريافتي در وثيقه بانك ها مي باشد.</t>
  </si>
  <si>
    <t>مبلغ ......... میلیون ریال از سرمایه گذاری در املاک،در قبال تسهیلات مالی دریافتی در وثیقه بانک ها می باشد.</t>
  </si>
  <si>
    <t>:بهای تمام شده یا مبلغ تجدید ارزیابی</t>
  </si>
  <si>
    <t>انتقال به دارایی های یر تجاری نگهداری شده برای فروش</t>
  </si>
  <si>
    <t>سرمایه گذاری در سهام شرکت ها</t>
  </si>
  <si>
    <t>سپرده های سرمایه گذاری به مبلغ ....... میلیون ریال با نرخ ..... درصد و مبلغ ..... میلیون ریال با نرخ ...... درصد می باشد.</t>
  </si>
  <si>
    <t>مبلغ ........... میلیون ریال سهام شرکت ...... خریداری شده و انتقال مالکیت، موکول به تسویه مانده بدهی است.</t>
  </si>
  <si>
    <t>:سرمایه گذاری در سهام شرکت ها</t>
  </si>
  <si>
    <t>برگشت زيان کاهش ارز</t>
  </si>
  <si>
    <t>دریافتنی های بلند مدت:</t>
  </si>
  <si>
    <t>میانگین دوره اعتباری فروش کالاها .... روز است. با توجه به تجربیات گذشته، دریافتنی ها پس از گذشت....روز ازتاریخ سر رسید قابل وصول نیست و برای کلیه دریافتنی هایی که تا.... روز از تاریخ سر رسید وصول نشوند، به میزان 100 درصد ذخیره در نظر گرفته می شود.ذخیره کاهش ارزش برای دریافتنی هایی که بین ..و.. روز از تاریخ سررسید وصول نشوند، بر مبنای برآورد مقادیر غیر قابل بازیافت با توجه به سابقه نکول مشتری و تجزیه و تحلیل مالی فعلی  مشتری، منظور می شود. شرکت قبل از قبول مشتری به اعتبار سنجی مشتری می پردازد.</t>
  </si>
  <si>
    <t>کاهش ارزش شامل دریافتنی های تجاری است که به صورت جداگانه به مبلغ .... ریال(سال قبل ... ریال ) کاهش ارزش یافته اند و مربوط به شرکت هایی هستند که در مرحله انحلال قرار دارند. کاهش ارزش شناسایی شده نشان دهنده تفاوت بین مبلغ دفتری این دریافتنی های تجاری و ارزش فعلی عواید مورد انتظار از انحلال است. برای این دسته از دریافتنی ها وثیقه دریافت نشده است.</t>
  </si>
  <si>
    <t>شركت با هدف تامين مواد اوليه ...... به ميزان .... [تن]، تعداد ..... اوراق سلف موازي استاندارد(بدون اختيار)به قيمت هر ورق ....... ريال را با ارزش اسمي ..... ريال و با سر رسيد ........ و در تاريخ ...... خريداري كرده است كه در سر فصل پيش پرداختها منعكس شده است.</t>
  </si>
  <si>
    <t>بخشي از مواد اوليه به مبلغ ........ ميليون ريال نزد اشخاص وابسته به مبلغ ...... ميليون ريال نزد ساير اشخاص به منظور ساخت ...... نگهداري مي شود.</t>
  </si>
  <si>
    <t xml:space="preserve">موجودي نقد </t>
  </si>
  <si>
    <t>موجودي صندوق و تنخواه گردان ها - ريالي</t>
  </si>
  <si>
    <t>موجودي صندوق و تنخواه گردان ها - ارزي</t>
  </si>
  <si>
    <t>مبلغ ....... ميليون ريال از موجودي نزد بانكها به دليل ...... توسط ......... مسدود شده است كه انتظار ميرود موضوع، ظرف حداكثر 3 ماه آينده حل و فصل شود.</t>
  </si>
  <si>
    <t>شركت مصمم است كارخانه توليد محصولات غذايي ............ را به منظور ...... واگذار نمايد و پيش بيني مي گردد كه فرايند واگذاري تا تاريخ 13x3/00/00 تكميل شود. به همين منظور فعاليت اين كارخانه از تاريخ .... متوقف گريده است (يادداشت 14).گروه هاي اصلي دارايي ها و بدهي هاي كارخانه قابل واگذاري در پايان سال به شرح زير است:</t>
  </si>
  <si>
    <t>طي سال مورد گزارش سرمايه شركت از مبلغ .... ميليون ريال به ...... ميليون ريال (معادل ..... درصد) از محل سود انباشته، افزايش يافته كه در تاريخ ........... به ثبت رسيده است.</t>
  </si>
  <si>
    <t>طي سال مالي مورد گزارش، سرمايه شركت به موجب مصوبه مجمع عمومي فوق العاده صاحبان سهام مورخ ......... از محل آورده نقدي و مطالبات سهامداران به مبلغ .... ميليون ريال افزايش يافته و از اين بابت مبلغ ..... ميليون ريال در سرفصل افزايش سرمايه در جريان انعكاس يافته است. مراحل ثبت افزايش سرمايه در جريان مي باشد.</t>
  </si>
  <si>
    <t>طبق مصوبه مجمع عمومي فوق العاده در سال ...... افزايش سرمايه شركت با سلب حق تقدم از صاحبان سهام به ميزان.... درصد از محل فروش سهام تصويب و مقرر گرديد هر سهم به قيمت .... ريال به فروش برسد و مابه التفاوت مبلغ فروش و مبلغ اسمي سهام جمعا" به مبلغ .... ميليون ريال به حساب صرف سهام منظور گردد.</t>
  </si>
  <si>
    <t>در اجراي مفاد مواد 140و238 اصلاحيه قانون تجارت مصوب سال 1347 و ماده .... اساسنامه ، مبلغ .... ميليون ريال ازمحل سود قابل تخصيص، به اندوخته قانوني منتقل شده است. به موجب مفاد مواد ياد شده تا رسيدن مانده اندوخته قانوني به 10 درصد سرمايه شركت، انتقال يك بيستم از سود خالص هر سال به اندوخته فوق الذكر الزامي است. اندوخته قانوني قابل انتقال به سرمايه نمي باشد و جز در هنگام انحلال شركت، قابل تقسيم بين سهامداران نيست.</t>
  </si>
  <si>
    <t>تفاوت تسعير ارز عمليات خارجي به مبلغ ..... ميليون ريال (سال قبل مبلغ .... ميليون ريال) مربوط به واحد .... مستقر در كشور مي باشد. اندوخته مزبور صرفا در زمان واگذاري واحد عمليات خارجي ياد شده . قابل انتقال به سود (زيان) انباشته مي باشد. از اين بابت مبلغ ..... ميليون ريال طي سال مالي مورد گزارش در صورت سود و زيان جامع انعكاس يافته است.</t>
  </si>
  <si>
    <t>طبق ماده 28 قانون رفع موانع توليد رقابت پذير و ارتقاي نظام مالي كشور، شركت مي تواند بر اساس ميزان سهام شناور، تا سقف 10% از سهام خود را خريداري و تحت عنوان سهام خزانه در شركت نگهداري كنند. خريد و فروش سهام خزانه طبق آيين نامه و دستور العمل اجرايي خريد، نگهداري و عرضه سهام خزانه صورت مي گيرد. شركت نسبت به سهام خزانه، فاقد حق راي در مجامع بوده و حق تقدم در خريد سهام جديد را ندارد و در زمان انحلال حق دريافت هيچ چگونه دارايي ندارد. به سهام خزانه در موقع تقسيم سود، سودي تعلق نمي گيرد.</t>
  </si>
  <si>
    <t>صورت تطبيق برنامه خريدو فروش سهام خزانه با عملكرد واقعي:</t>
  </si>
  <si>
    <t>ميانگين دوره اعتباري در مورد خريد كالا .... روز است . شركت رويه هاي مديريت ريسك را وضع مي كند تا اطمينان حاصل شود كه كليه پرداختني ها بر اساس شرايط اعتباري توافق شده ، پرداخت مي شود.</t>
  </si>
  <si>
    <t>تسهيلات مالي جاري به مبلغ ... ميليون ريال از بانك .... در سال.... [پس از پايان سال و قبل از تاريخ تاييد صورت هاي مالي]،به صورت بلند مدت مجددا تامين مالي شده است.</t>
  </si>
  <si>
    <t xml:space="preserve">تسهيلات دريافتي به مبلغ .... ميليون ريال از بانك ... مستلزم ايجاد ... ميليون ريال سپرده سرمايه گذاري با سود ... درصد بوده كه با توجه به اينكه شركت در استفاده از آن سپرده محدوديت دارد و نرخ سود آن كمتر از نرخ سود متعارف بانكي است، لذا از تسهيلات مالي مذكور كسر و تسهيلات مالي به صورت خالص ارايه شده است. همچنين نرخ موثر (واقعي) تسهيلات مالي مذكور برابر.... درصد است.  </t>
  </si>
  <si>
    <t>تسهيلات دريافتي به مبلغ ... ميليون ريال از بانك ... نكول شده است كه شركت بايد اصل، سود و جرايم آن را به مبلغ ....ميليون ريال پرداخت نمايد. تا تاريخ تاييد صورت هاي مالي ، مبلغ .... ميليون ريال آن با تسهيلات جديد جايگزين (استمهال) شده و مذاكره براي استمهال مابقي تسهيلات مذكور در جريان مي باشد.</t>
  </si>
  <si>
    <t>35-5-</t>
  </si>
  <si>
    <t>تسهيلات دريافتي از بانك ......... به مبلغ ........ با واگذاري يك واحد آپارتمان متعلق به شركت، تسويه شده است.</t>
  </si>
  <si>
    <t>اوراق خرید دین ... ساله / ماهه با نرخ ... درصد ، به مبلغ .... میلیون ریال و با مبلغ اسمی هر ورقه ... ریال در تاریخ .... منتشر شده است. مبالغ پرداختی مقرر تا پایان مدت اوراق به دارندگان اوراق برابر ... میلیون ریال و مقاطع پرداخت های مرتبط با اوراق، هر ... ماه یکبار از تاریخ انتشار اوراق است. طی سال بابت اوراق مذکور مبلغ ... میلیون ریال به حساب نهاد واسط واریز شده است.</t>
  </si>
  <si>
    <t>مالیات بر درآمد شرکت برای کلیه سال های قبل از 0×13 قطعی و تسویه شده است.</t>
  </si>
  <si>
    <t>شرکت نسبت به مالیات تشخیصی برای عملکرد سال مالی 0×13 اعتراض کرده و موضوع توسط هیأت حل اختلاف مالیاتی در دست رسیدگی است.</t>
  </si>
  <si>
    <t>37-6- جمع مبالغ پرداختی و پرداختنی در پایان سال مورد گزارش بالغ بر ... میلیون ریال کمتر از مجموع برگ های تشخیص یا قطعی مالیاتی صادره توسط اداره امور مالیاتی مربوط به شرح زیر است که مورد اعتراض قرار گرفته، لذا ذخیره ای بابت آنها در حساب ها منظور نشده است.</t>
  </si>
  <si>
    <t>در سال 2×13 روش ارزیابی موجودي مواد اولیه و بسته بندی به دلیل ... از روش میانگین موزون به روش اولین صادره از اولین وارده تغییر یافته است. اتخاذ روش جدید، سود سال 2×13 را به مبلغ ... میلیون ریال افزایش داده است.</t>
  </si>
  <si>
    <t>-41-3-2</t>
  </si>
  <si>
    <t>41-4-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</si>
  <si>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(مبالغ به ميليون ريال )</t>
  </si>
  <si>
    <t>(مبالغ به ميليون ريال )‌</t>
  </si>
  <si>
    <t>مديريت سرمايه</t>
  </si>
  <si>
    <t>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سال 1×13بدون تغییر باقی مانده است و شرکت در معرض هیچگونه الزامات سرمایه تحمیل شده از خارج از شرکت نیست.
کمیته مدیریت ریسک شرکت، ساختار سرمایه شرکت را شش ماه یکبار بررسی می کند. به عنوان بخشی از این بررسی، کمیته، هزینه سرمایه و ریسک های مرتبط با هر طبقه از سرمایه را مدنظر قرار می دهد. شرکت یک نسبت اهرمی هدف به میزان 20%-25%  دارد که بعنوان نسبت خالص بدهی به سرمایه تعیین شده است. نسبت اهرمی در1/12/29×13 با نرخ ... درصد زیر محدوده هدف بوده و به یک سطح معمول تر ... درصد، پس از پایان سال بازگشته است.</t>
  </si>
  <si>
    <t>44-1-1- نسبت اهرمی</t>
  </si>
  <si>
    <t>نسبت خالص بدهی به حقوق مالکانه(‌درصد)</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</si>
  <si>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(شامل ریسک نرخ ارز و سایر ریسک های قیمت)، ریسک اعتباری و ریسک نقدینگی می باشد. کمیته ریسک شرکت که بر ریسک ها و سیاست های اجرا شده نظارت می کند تا آسیب پذیری از ریسک ها را کاهش دهد، بصورت فصلی به هیأت مدیره گزارش می دهد.</t>
  </si>
  <si>
    <t>فعالیت های شرکت در وهله اول آن را در معرض ریسک های مالی تغییرات در نرخ های مبادله ارزی قرار می دهد. شرکت به منظور مدیریت کردن آسیب پذیری از ریسک ارزی، موارد زیر را بکار میگیرد :
....
آسیب پذیری از ریسک بازار با استفاده از تجزیه و تحلیل حساسیت، اندازه گیری می شود. تجزیه و تحلیل حساسیت، تأثیر یک تغییر منطقی محتمل در نرخ های ارز در طی سال را ارزیابی می کند. دوره زمانی طولانی تر برای تجزیه وتحلیل حساسیت، ارزش در معرض ریسک را تکمیل میکند و به شرکت در ارزیابی آسیب پذیری از ریسک های بازار، کمک می کند. جزئیات تجزیه و تحلیل حساسیت برای ریسک ارزی در یادداشت 44-4 ارائه شده است.
هیچگونه تغییری در آسیب پذیری شرکت از ریسک های بازار یا نحوه مدیریت و اندازه گیری آن ریسک ها ، رخ نداده است.</t>
  </si>
  <si>
    <t>شرکت معاملاتی را به ارز انجام می دهد که در نتیجه، در معرض آسیب پذیری از نوسانات نرخ ارز قرار می گیرد. آسیب پذیری از نوسان نرخ ارز از طریق ...، مدیریت می شود. مبالغ دفتری دارایی های پولی ارزي و بدهی های پولی ارزی شرکت در یادداشت 45 ارائه شده است.</t>
  </si>
  <si>
    <t>شرکت به طور عمده در معرض واحد پولی .... قرار دارد. جدول زیر جزئیات مربوط به حساسیت شرکت نسبت به 10 درصد افزایش و کاهش ریال نسبت به ارزهای خارجی مربوطه را نشان می دهد. 10 درصد، نرخ حساسیت استفاده شده در زمان گزارشگری داخلی ریسک ارزی به مدیریت شرکت است و نشان دهنده ارزیابی مدیریت از احتمال معقول تغییر در نرخ های ارز است. تجزیه و تحلیل حساسیت تنها شامل اقلام پولی ارزی است و تسعیر آنها در پایان دوره به ازای 10 درصد تغییر در نرخ های ارز تعدیل شده است. تجزیه وتحلیل حساسیت شامل وام های خارجی است. عدد مثبت ارائه شده در جدول ذیل نشان دهنده افزایش سود یا حقوق مالکانه است که در آن ریال به میزان 10 درصد در مقابل ارز مربوطه تقویت شده است. برای 10 دصد تضعیف ریال در مقابل ارز مربوطه ، یک اثر قابل مقایسه بر سود یا حقوق مالکانه وجود خواهد داشت ومانده های زیر منفی خواهد شد.</t>
  </si>
  <si>
    <t xml:space="preserve">شرکت در معرض ریسک های قیمت اوراق بهادار مالکانه (سهام) ناشی از سرمایه گذاری ها در اوراق بهادار مالکانه قرار دارد. برخی از سرمایه گذاری ها در اوراق بهادار مالکانه در شرکت به جای اهداف مبادله برای هدف استراتژیک نگهداری می شود . شرکت بطور فعال این سرمایه گذاری رو مبادله نمی کند .همچنین شرکت سایر سرمایه گذاری در اوراق بهادار مالکانه را برای اهداف مبادله نگهداری می کند. </t>
  </si>
  <si>
    <t>ریسک اعتباری به ریسکی اشاره دارد که طرف قرارداد در ایفای تعهدات قراردادی خود ناتوان باشد که منجر به زیان مالی برای شرکت شود . شرکت سیاستی مبنی برمعامله تنها با طرف های قرارداد معتبر و اخذ وثیقه کافی ، در موارد مقتضی، را اتخاذ کرده است، تا ریسک اعتباری ناشی از ناتوانی در ایفای تعهدات توسط مشتریان را کاهش دهد. شرکت تنها با شرکتهایی معامله می کند که رتبه اعتباری بالایی داشته باشد . شرکت با استفاده از اطلاعات مالی عمومی و سوابق معاملاتی خود ، مشتریان عمده خود را رتبه بندی اعتباری می کند. آسیب پذیری شرکت و رتبه بندی اعتباری طرف قراردادهای آن ، به طور مستمر نظارت شده و ارزش کل معاملات با طرف قراردادهای تأیید شده گسترش می یابد . آسیب پذیری اعتباری از طریق محدودیت های طرف قرارداد که بطور سالانه توسط کمیته مدیریت ریسک بررسی و تأیید می شود، کنترل می شود.دریافتنی های تجاری شامل تعداد زیادی از مشتریان است که در بین صنایع متنوع و منطق جغرافیایی گسترده شده است. ارزیابی اعتباری مستمر بر اساس وضعیت مالی حسابهای دریافتنی انجام می شود. همچنين شرکت  هیچگونه وثیقه یا سایر روشهای افزایش اعتبار به منظور پوشش ریسک های اعتباری مرتبط با داراییهای مالی خود نگهداری نمی کند.
به غیر از شرکت ... ، بزرگترین مشتری شرکت ، شرکت آسیب پذیری ریسک اعتباری با اهمیتی نسبت به هیچ یک از طرف های قرارداد ندارد.تمرکز ریسک اعتباری مرتبط به شرکت الف از 20 درصد ناخالص دراییهای پولی ، در هر زمانی در طول سال، تجاوز نمی کند تمرکز ریسک اعتباری مرتبط با سایر طرف های قرارداد از 5 درصد ناخالص داراییهای پولی ،در هر زمانی در طول سال، تجاوز نمی کند.</t>
  </si>
  <si>
    <t>شرکت برای مدیریت ریسک نقدینگی، یک چهارچوب ریسک نقدینگی مناسب برای مدیریت کوتاه مدت ، میان مدت و بلند مدت  تامین وجوه و الزامات مدیریت نقدینگی تعیین کرده است. شرکت ریسک نقدینگی را از طریق نکهداری اندوخته کافی و تسهیلات بانکی ، از طریق نظارت مستمر بر جریان های نقدی پیش بینی شده و واقعی و از طریق تطبیق مقاطع سر رسید داراییها و بدهیهای مالی، مدیریت می کند.</t>
  </si>
  <si>
    <t>خالص دارایی ها (بدهی های) پولی و ارزی</t>
  </si>
  <si>
    <t>46-3 - مانده حساب هاي نهايي اشخاص وابسته به شرح زیر است :</t>
  </si>
  <si>
    <t>مدیران اصلی شرکت و شرکت های اصلی آن</t>
  </si>
  <si>
    <t>47-2-1 - دعوی حقوقی در تاریخ ... توسط ... علیه شرکت به مبلغ ... میلیون ریال در دادگاه مطرح گردیده که پیامدهای ناشی از آن در شرایط حاضر مشخص نمی باشد.</t>
  </si>
  <si>
    <t>48-1 - مجمع عمومی فوق العاده شرکت در تاریخ ..../.../ 3×13 تشکیل و به منظور تامین وجوه لازم جهت ..... افزایش سرمایه شرکت را به میزان .... میلیون ریال تصویب کرده است.</t>
  </si>
  <si>
    <t>براي دوره 6 ماهه منتهي به 1398/06/31</t>
  </si>
  <si>
    <t xml:space="preserve">افزایش (کاهش) ذخایر </t>
  </si>
  <si>
    <t xml:space="preserve">افزایش (کاهش) پیش دریافت های عملیاتی </t>
  </si>
  <si>
    <t>1 طبق بند 39 استاندارد حسابداري 1، در صورتي كه شركت(1) يك رويه حسابداري جديد را با تسري به گذشته بكار گيرد،‌(2) اقلامي از صورت هاي مالي را با تسري به گذشته تجديد ارائه نمايد يا(3) اقلامي در صورت هاي مالي را تجديد طبقه بندي كند و اين موارد اثر با اهميتي بر اطلاعات مندرج در صورت وضعيت مالي در ابتداي دوره قبل داشته باشد، بايد صورت وضعيت مالي به تاريخ ابتداي دوره قبل نيز ارائه گردد.</t>
  </si>
  <si>
    <t>در اين پيوست،‌ صورت جريان هاي نقدي با روش مستقيم براي ارائه جريان هاي نقدي حاصل از فعاليت هاي عملياتي، ارائه شده است. شركت مي تواند به جاي صورت جريان ارائه شده در اين نمونه در صفحه 8، از صورت جريان هاي نقدي زير كه در استاندارد حسابداري 2 نيز توصيه شده و اطلاعات مفيدي براي پيش بيني جريان هاي نقدي آتي ارائه مي كند، استفاده نمايد.</t>
  </si>
  <si>
    <t>( تجديد ارائه شده )</t>
  </si>
  <si>
    <t>جريان هاي نقدي حاصل از فعاليت هاي عملياتي:</t>
  </si>
  <si>
    <t>دريافت هاي نقدي از مشتريان</t>
  </si>
  <si>
    <t>پرداخت هاي نقدي به تامين كنندگان و كاركنان</t>
  </si>
  <si>
    <t xml:space="preserve">نقد حاصل از عمليات </t>
  </si>
  <si>
    <t xml:space="preserve">پرداخت هاي نقدي بابت ماليات بر درآمد </t>
  </si>
  <si>
    <t>جريان خالص ورود(‌خروج) نقد حاصل از فعاليت هاي عملياتي</t>
  </si>
  <si>
    <t>جريان هاي نقدي حاصل از فعاليت هاي سرمايه گذاري:</t>
  </si>
  <si>
    <t>دريافت هاي نقدي حاصل از فروش دارايي هاي ثابت مشهود</t>
  </si>
  <si>
    <t xml:space="preserve">پرداخت هاي نقدي براي خريد دارايي هاي ثابت مشهود </t>
  </si>
  <si>
    <t xml:space="preserve">دريافت هاي نقدي حاصل از فروش دارايي هاي غير جاري نگهداري شده براي فروش </t>
  </si>
  <si>
    <t>دريافت هاي نقدي حاصل از فروش دارايي هاي نامشهود</t>
  </si>
  <si>
    <t xml:space="preserve">پرداخت هاي نقدي براي خريد دارايي هاي نامشهود </t>
  </si>
  <si>
    <t>دريافت هاي نقدي حاصل از فروش سرمايه گذاري هاي بلند مدت</t>
  </si>
  <si>
    <t xml:space="preserve">پرداخت هاي نقدي براي تحصيل سرمايه گذاري هاي بلند مدت </t>
  </si>
  <si>
    <t>دريافت هاي نقدي حاصل از فروش سرمايه گذاري در املاك</t>
  </si>
  <si>
    <t xml:space="preserve">پرداخت هاي نقدي براي تحصيل سرمايه گذاري در املاك </t>
  </si>
  <si>
    <t xml:space="preserve">دريافت هاي نقدي حاصل از فروش سرمايه گذاري هاي كوتاه مدت </t>
  </si>
  <si>
    <t xml:space="preserve">پرداخت هاي نقدي براي تحصيل سرمايه گذاري هاي كوتاه مدت </t>
  </si>
  <si>
    <t xml:space="preserve">پرداخت هاي نقدي بابت تسهيلات اعطايي به ديگران </t>
  </si>
  <si>
    <t>دريافت هاي نقدي حاصل از استرداد تسهيلات اعطايي به ديگران</t>
  </si>
  <si>
    <t xml:space="preserve">دريافت هاي نقدي حاصل از سود تسهيلات اعطايي </t>
  </si>
  <si>
    <t xml:space="preserve">دريافت هاي نقدي حاصل از سود سهام </t>
  </si>
  <si>
    <t xml:space="preserve">دريافت هاي نقدي حاصل از سود ساير سرمايه گذاري ها </t>
  </si>
  <si>
    <t>جريان خالص ورود(خروج) نقد حاصل از فعاليت هاي سرمايه گذاري</t>
  </si>
  <si>
    <t>جريان خالص ورود(خروج) نقد قبل از فعاليت هاي تامين مالي:</t>
  </si>
  <si>
    <t>جريان هاي نقدي حاصل از فعاليت هاي تامين مالي:</t>
  </si>
  <si>
    <t>دريافت هاي نقدي حاصل از افزايش سرمايه</t>
  </si>
  <si>
    <t xml:space="preserve">دريافت هاي نقدي حاصل از صرف سهام </t>
  </si>
  <si>
    <t>دريافت هاي نقدي حاصل از فروش سهام خزانه</t>
  </si>
  <si>
    <t>پرداخت هاي نقدي براي خريد سهام خزانه</t>
  </si>
  <si>
    <t>دريافت هاي نقدي حاصل از تسهيلات</t>
  </si>
  <si>
    <t>پرداخت هاي نقدي بابت اصل تسهيلات</t>
  </si>
  <si>
    <t>پرداخت هاي نقدي بابت سود تسهيلات</t>
  </si>
  <si>
    <t>دريافت هاي نقدي حاصل از انتشار اوراق مشاركت</t>
  </si>
  <si>
    <t>پرداخت هاي نقدي بابت اصل اوراق مشاركت</t>
  </si>
  <si>
    <t xml:space="preserve">پرداخت هاي نقدي بابت سود اوراق مشاركت </t>
  </si>
  <si>
    <t>دريافت هاي نقدي حاصل از انتشار اوراق خريد دين</t>
  </si>
  <si>
    <t>پرداخت هاي نقدي بابت اصل اوراق خريد دين</t>
  </si>
  <si>
    <t>پرداخت هاي نقدي بابت سود اوراق خريد دين</t>
  </si>
  <si>
    <t>پرداخت هاي نقدي بابت اصل اقساط اجاره سرمايه اي</t>
  </si>
  <si>
    <t>پرداخت هاي نقدي بابت سود اجاره سرمايه اي</t>
  </si>
  <si>
    <t>پرداخت هاي نقدي بابت سود سهام</t>
  </si>
  <si>
    <t>جريان خالص ورود(‌خروج)‌ نقد حاصل از فعاليت هاي تامين مالي</t>
  </si>
  <si>
    <t xml:space="preserve">خالص افزايش(‌كاهش)‌ در موجودي نقد </t>
  </si>
  <si>
    <t xml:space="preserve">مانده موجودي نقد در ابتداي سال </t>
  </si>
  <si>
    <t>تاثير تغييرات نرخ ارز</t>
  </si>
  <si>
    <t xml:space="preserve">مانده موجودي نقد در پايان سال </t>
  </si>
  <si>
    <t>معاملات غير نقدي</t>
  </si>
  <si>
    <t>پيوست</t>
  </si>
  <si>
    <t xml:space="preserve">كنترل </t>
  </si>
  <si>
    <t>:سایر شرکتها</t>
  </si>
  <si>
    <t xml:space="preserve">سرمايه گذاري در سهام ساير شركت ها </t>
  </si>
  <si>
    <t>كنترل</t>
  </si>
  <si>
    <t>كنترل جاري</t>
  </si>
  <si>
    <t>كنترل بلند مدت</t>
  </si>
  <si>
    <t>هزينه كاهش ارزش دريافتني ها</t>
  </si>
  <si>
    <t>صورتهاي مالي</t>
  </si>
  <si>
    <t>صورت سود و زيان جامع</t>
  </si>
  <si>
    <t xml:space="preserve">صورت سود و زيان </t>
  </si>
  <si>
    <t>در تاريخ 29 اسفند 1398</t>
  </si>
  <si>
    <t>سال مالي منتهی به 29 اسفند 1398</t>
  </si>
  <si>
    <t>يادداشتهاي توضيحي صورتهاي مالي</t>
  </si>
  <si>
    <t>مبلغ بازیافتنی یک دارایی (یاواحد مولد وجه نقد)، ارزش فروش به کسر مخارج فروش یا ارزش اقتصادی، هر کدام بیشتر است می‌باشد. ارزش اقتصادی برابر با ارزش فعلی جریان های نقدی آتی ناشی از دارایی با استفاده از نرخ تنزیل قبل از مالیات که بیانگر ارزش زمانی پول وریسک های مختص دارایی که جریان های نقدی آتی برآوردی بابت آن تعدیل نشده است، می باشد .</t>
  </si>
  <si>
    <t>......</t>
  </si>
  <si>
    <t xml:space="preserve">صورتهای مالی طبق استانداردهای حسابداری تهیه شده و در تاریخ ......................... به تایید هیات مدیره شرکت رسیده است. </t>
  </si>
  <si>
    <t>ناشی از عملیات در حال تداوم (ریال)</t>
  </si>
  <si>
    <t>ناشی از عملیات متوقف شده (ریال)</t>
  </si>
  <si>
    <t>14</t>
  </si>
  <si>
    <t>27</t>
  </si>
  <si>
    <t>16-1</t>
  </si>
  <si>
    <t>19-5</t>
  </si>
  <si>
    <t>1403 و پس از آن</t>
  </si>
  <si>
    <t>شرکت نمونه (سهامی عام ) به شناسه ملی ...............در تاریخ .....  به صورت شرکت سهامی خاص تاسیس شد و طی شماره ..... مورخ ...... در اداره ثبت شرکت ها و مالکیت صنعتی .......  (محل ثبت ) به ثبت رسید و متعاقبا از تاریخ ..........، شروع به بهره برداری نموده است . شرکت در تاریخ  .... .به موجب صورتجلسه مجمع عمومی فوق العاده مورخ .........  به شرکت سهامی عام تبدیل و در تاريخ ........ در ........ [بورس اوراق بهادار تهران/فرابورس ايران] پذيرفته شده است . در حال حاضر، شركت نمونه جزو شرکت های فرعی شرکت .....  است و شرکت نهایی گروه ، شرکت .... می باشد .نشانی مرکز اصلی شرکت ...... و محل فعالیت اصلی آن در شهر ..... واقع است .</t>
  </si>
  <si>
    <t xml:space="preserve"> به پیوست صورتهای مالی شرکت نمونه (سهامی عام) مربوط به سال مالي منتهی به 29 اسفند 1398 اجزاي تشكيل دهنده صورت هاي مالي به قرار زير است</t>
  </si>
  <si>
    <r>
      <rPr>
        <b/>
        <sz val="12"/>
        <rFont val="B Lotus"/>
        <charset val="178"/>
      </rPr>
      <t>.</t>
    </r>
    <r>
      <rPr>
        <b/>
        <sz val="12"/>
        <color rgb="FFFF0000"/>
        <rFont val="B Lotus"/>
        <charset val="178"/>
      </rPr>
      <t>1</t>
    </r>
    <r>
      <rPr>
        <sz val="12"/>
        <color theme="1"/>
        <rFont val="B Lotus"/>
        <charset val="178"/>
      </rPr>
      <t>تمام انواع وابستگی ها باید ذکر شود به عبارت دیگر در صورتیکه طرف معامله هم شرکت وابسته است و هم یکی از اعضای هیأت مدیره که 5 درصد از سهام آنها را در اختیار دارد هر دو باید افشاء و در جدول ارائه گردد</t>
    </r>
  </si>
  <si>
    <r>
      <t xml:space="preserve">کاهش (افزایش) دریافتنی های عملیاتی </t>
    </r>
    <r>
      <rPr>
        <b/>
        <sz val="12"/>
        <color rgb="FFFF0000"/>
        <rFont val="B Lotus"/>
        <charset val="178"/>
      </rPr>
      <t>1</t>
    </r>
  </si>
  <si>
    <r>
      <t xml:space="preserve">کاهش (افزایش) موجودی مواد و کالا </t>
    </r>
    <r>
      <rPr>
        <b/>
        <sz val="12"/>
        <color rgb="FFFF0000"/>
        <rFont val="B Lotus"/>
        <charset val="178"/>
      </rPr>
      <t>1</t>
    </r>
  </si>
  <si>
    <r>
      <t xml:space="preserve">افزایش (کاهش) پرداختنی های عملیاتی </t>
    </r>
    <r>
      <rPr>
        <b/>
        <sz val="12"/>
        <color rgb="FFFF0000"/>
        <rFont val="B Lotus"/>
        <charset val="178"/>
      </rPr>
      <t>1</t>
    </r>
  </si>
  <si>
    <r>
      <rPr>
        <b/>
        <sz val="12"/>
        <color rgb="FFFF0000"/>
        <rFont val="B Lotus"/>
        <charset val="178"/>
      </rPr>
      <t>1</t>
    </r>
    <r>
      <rPr>
        <sz val="12"/>
        <color theme="1"/>
        <rFont val="B Lotus"/>
        <charset val="178"/>
      </rPr>
      <t xml:space="preserve"> این مبلغ با در نظر گرفتن مبالغ متناظر مندرج در یادداشت 26، مربوط به دارایی های غیر جاری نگهداری شده برای فروش و بدهی های مرتبط با دارایی های غیر جاری نگهداری شده برای فروش محاسبه می شود.</t>
    </r>
  </si>
  <si>
    <r>
      <t xml:space="preserve">41-1- اصلاح اشتباهات : </t>
    </r>
    <r>
      <rPr>
        <sz val="12"/>
        <color rgb="FFFF0000"/>
        <rFont val="B Lotus"/>
        <charset val="178"/>
      </rPr>
      <t>1</t>
    </r>
  </si>
  <si>
    <r>
      <rPr>
        <sz val="12"/>
        <color rgb="FFFF0000"/>
        <rFont val="B Lotus"/>
        <charset val="178"/>
      </rPr>
      <t xml:space="preserve">1 </t>
    </r>
    <r>
      <rPr>
        <sz val="12"/>
        <color theme="1"/>
        <rFont val="B Lotus"/>
        <charset val="178"/>
      </rPr>
      <t>لازم به تاکید است به موجب بند 41 استاندارد حسابداری 34، با عنوان  «رویه حسابداری، تغییر در برآوردهای حسابداری و اشتباهات»، اصلاح اشتباهات در صورتی که با اهمیت نباشد، در سود و زیان دوره جاری منظور میگردد.</t>
    </r>
  </si>
  <si>
    <r>
      <t>موجودي نزد بانك ها - ريالي</t>
    </r>
    <r>
      <rPr>
        <sz val="12"/>
        <color rgb="FFC00000"/>
        <rFont val="B Lotus"/>
        <charset val="178"/>
      </rPr>
      <t>۲</t>
    </r>
  </si>
  <si>
    <r>
      <t xml:space="preserve">موجودي نزد بانك ها - ارزي </t>
    </r>
    <r>
      <rPr>
        <sz val="12"/>
        <color rgb="FFC00000"/>
        <rFont val="B Lotus"/>
        <charset val="178"/>
      </rPr>
      <t>2</t>
    </r>
  </si>
  <si>
    <r>
      <rPr>
        <sz val="12"/>
        <color rgb="FFFF0000"/>
        <rFont val="B Lotus"/>
        <charset val="178"/>
      </rPr>
      <t>1</t>
    </r>
    <r>
      <rPr>
        <sz val="12"/>
        <rFont val="B Lotus"/>
        <charset val="178"/>
      </rPr>
      <t xml:space="preserve"> از آن جا كه سرمايه گذاري هاي سريع المعامله به ارزش بازار انعكاس مي يابد،‌لذا درج بهي تمام شده و ذخيره كاهش ارزش موضوعيت نداشته ليكن چنانچه از روش اقل بهاي تمام شده و خالص ارزش فروش استفاده شود مبالغ مربوط بايد درج گردد. </t>
    </r>
  </si>
  <si>
    <r>
      <rPr>
        <sz val="12"/>
        <color rgb="FFFF0000"/>
        <rFont val="B Lotus"/>
        <charset val="178"/>
      </rPr>
      <t>2</t>
    </r>
    <r>
      <rPr>
        <sz val="12"/>
        <rFont val="B Lotus"/>
        <charset val="178"/>
      </rPr>
      <t xml:space="preserve">  موجودي نزد بانك ها شامل سپرده سرمايه گذاري كوتاه مدت  بدون سررسيد (‌ديداري) در بانك است .</t>
    </r>
  </si>
  <si>
    <r>
      <t xml:space="preserve">كالاي در راه </t>
    </r>
    <r>
      <rPr>
        <sz val="12"/>
        <color rgb="FFFF0000"/>
        <rFont val="B Lotus"/>
        <charset val="178"/>
      </rPr>
      <t>1</t>
    </r>
  </si>
  <si>
    <r>
      <rPr>
        <sz val="12"/>
        <color rgb="FFFF0000"/>
        <rFont val="B Lotus"/>
        <charset val="178"/>
      </rPr>
      <t>1</t>
    </r>
    <r>
      <rPr>
        <sz val="12"/>
        <rFont val="B Lotus"/>
        <charset val="178"/>
      </rPr>
      <t xml:space="preserve"> كالاي در راه،‌ آن بخش از سفارشات است كه مالكيت كالاي مرتبط با آن تا تاريخ صورت وضعيت مالي به شركت انتقال يافته است.</t>
    </r>
  </si>
  <si>
    <r>
      <t xml:space="preserve">وجوه بانکی مسدود شده </t>
    </r>
    <r>
      <rPr>
        <sz val="12"/>
        <color rgb="FFC00000"/>
        <rFont val="B Lotus"/>
        <charset val="178"/>
      </rPr>
      <t>1</t>
    </r>
  </si>
  <si>
    <r>
      <rPr>
        <sz val="12"/>
        <color rgb="FFFF0000"/>
        <rFont val="B Lotus"/>
        <charset val="178"/>
      </rPr>
      <t>1</t>
    </r>
    <r>
      <rPr>
        <sz val="12"/>
        <rFont val="B Lotus"/>
        <charset val="178"/>
      </rPr>
      <t>وجوه بانكي مسدود شده وجوهي است كه انتظار نمي رود ظرف يك سال از تاريخ صورت وضعيت مالي قابل دسترس باشد .</t>
    </r>
  </si>
  <si>
    <r>
      <t xml:space="preserve">پاداش هیات مدیره </t>
    </r>
    <r>
      <rPr>
        <sz val="12"/>
        <color rgb="FFC00000"/>
        <rFont val="B Lotus"/>
        <charset val="178"/>
      </rPr>
      <t>1</t>
    </r>
  </si>
  <si>
    <r>
      <t xml:space="preserve">در سال مورد گزارش مبلغ ................................. میلیون ریال از مطالبات در نتیجه ورشکستگی یکی از مشتریان عمده، مشکوک الوصول شده و کاهش ارزش برای آنها در نظر گرفته شده است. </t>
    </r>
    <r>
      <rPr>
        <sz val="12"/>
        <color rgb="FFC00000"/>
        <rFont val="B Lotus"/>
        <charset val="178"/>
      </rPr>
      <t>2</t>
    </r>
  </si>
  <si>
    <r>
      <rPr>
        <sz val="12"/>
        <color rgb="FFFF0000"/>
        <rFont val="B Lotus"/>
        <charset val="178"/>
      </rPr>
      <t xml:space="preserve">1 </t>
    </r>
    <r>
      <rPr>
        <sz val="12"/>
        <rFont val="B Lotus"/>
        <charset val="178"/>
      </rPr>
      <t>پاداش هيئت مديره بر اساس سال عملكرد( و نه بر اساس سال تصويب) به حساب هزينه منظور مي شود .</t>
    </r>
  </si>
  <si>
    <r>
      <rPr>
        <sz val="12"/>
        <color rgb="FFFF0000"/>
        <rFont val="B Lotus"/>
        <charset val="178"/>
      </rPr>
      <t>2</t>
    </r>
    <r>
      <rPr>
        <sz val="12"/>
        <rFont val="B Lotus"/>
        <charset val="178"/>
      </rPr>
      <t xml:space="preserve">  با توجه به اين كه هزينه كاهش ارزش دريافتني ها در نتيجه ورشكستگي يكي از مشتريان عمده بوده، لذا طبق بند 86 استاندارد حسابداري 1،‌براي درك عملكرد مالي شركت نمونه،‌ تحت سرفصل جداگانه در صورت سود و زيان ارائه شده است،‌ در غير اين صورت جزء هزينه هاي فروش،‌اداري و عمومي منظور مي شود.</t>
    </r>
  </si>
  <si>
    <r>
      <t>(افزایش) کاهش موجودی های ساخته شده</t>
    </r>
    <r>
      <rPr>
        <sz val="12"/>
        <color rgb="FFC00000"/>
        <rFont val="B Lotus"/>
        <charset val="178"/>
      </rPr>
      <t>1</t>
    </r>
  </si>
  <si>
    <r>
      <rPr>
        <sz val="12"/>
        <color rgb="FFFF0000"/>
        <rFont val="B Lotus"/>
        <charset val="178"/>
      </rPr>
      <t>1</t>
    </r>
    <r>
      <rPr>
        <sz val="12"/>
        <rFont val="B Lotus"/>
        <charset val="178"/>
      </rPr>
      <t xml:space="preserve"> با توجه به انعكاس زيان كاهش ارزش موجودي ها تحت سرفصل ساير هزينه ها( يادداشت توضيحي 11)، اقلام موجودي در جدول محاسبه بهاي تمام شده كالاي فروش رفته،‌ به صورت ناخالص درج مي شود.</t>
    </r>
  </si>
  <si>
    <r>
      <t>گزارش گری برحسب قسمت های مختلف</t>
    </r>
    <r>
      <rPr>
        <b/>
        <sz val="12"/>
        <color rgb="FFC00000"/>
        <rFont val="B Lotus"/>
        <charset val="178"/>
      </rPr>
      <t>1</t>
    </r>
  </si>
  <si>
    <r>
      <rPr>
        <b/>
        <sz val="12"/>
        <color rgb="FFFF0000"/>
        <rFont val="B Lotus"/>
        <charset val="178"/>
      </rPr>
      <t xml:space="preserve">1 </t>
    </r>
    <r>
      <rPr>
        <sz val="12"/>
        <rFont val="B Lotus"/>
        <charset val="178"/>
      </rPr>
      <t>كليه ي شركت هايي كه اوراق سهام آْن ها به عموم عرضه مي شود يا در جريان انتشار عمومي است بايد اين اطلاعات را طبق استاندارد حسابداري شماره 25تهيه و ارائه كنند. ساير شركت ها نيز در صورت تمايل مي توانند ارائه نمايند. چنانچه ارائه اطلاعات بر حسب قسمت هاي جغرافيايي نيز ضرورت يابد،‌اطلاعات مربوط به نحو مقتضي در اين يادداشت ارئه خواهد شد.</t>
    </r>
  </si>
  <si>
    <r>
      <t>درآمد عملیاتی حاصل از فروش کالادر زمان تحویل کالا به مشتری شناسایی می شود .</t>
    </r>
    <r>
      <rPr>
        <sz val="12"/>
        <color rgb="FFC00000"/>
        <rFont val="B Lotus"/>
        <charset val="178"/>
      </rPr>
      <t>1</t>
    </r>
  </si>
  <si>
    <r>
      <t>قسمت های شرکت در صورتی به عنوان قسمت قابل گزارش مشخص می شود که اکثر درآمد عملیاتی آنها از فروش به مشتریان برون سازمانی عاید گردد و درآمد عملیاتی حاصل از فروش به مشتریان برون سازمانی ومعاملات با سایر قسمت ها ،حداقل 10در صد جمع درآمد تمام قسمت ها اعم از برون سازمانی یا داخلی باشد ،یا نتیجه عملیات قسمت ،اعم از سود یا زیان ،حداقل 10 درصد مجموع سود عملیاتی قسمت های سود ده یا مجموع زیان های عملیاتی قسمت های زیان ده ،هر کدام که قدر مطلق آن بزرگتر است باشد،یا دارایی های آن حداقل10درصد جمع دارای های تمام قسمت ها باشد .توضیح این که جمع درآمد عملیاتی حاصل از فروش به مشتریان برون سازمانی که قابل انتساب به قسمت های قابل گزارش است ،باید بیش از 75درصد جمع درآمد عملیاتی شرکت باشد .</t>
    </r>
    <r>
      <rPr>
        <sz val="12"/>
        <color rgb="FFC00000"/>
        <rFont val="B Lotus"/>
        <charset val="178"/>
      </rPr>
      <t>2</t>
    </r>
  </si>
  <si>
    <r>
      <rPr>
        <b/>
        <sz val="12"/>
        <color rgb="FFFF0000"/>
        <rFont val="B Lotus"/>
        <charset val="178"/>
      </rPr>
      <t>1</t>
    </r>
    <r>
      <rPr>
        <sz val="12"/>
        <rFont val="B Lotus"/>
        <charset val="178"/>
      </rPr>
      <t xml:space="preserve"> زمان شناسايي در مورد هر واحد تجاري بايد با توجه به معيارهاي مندرج در بندهاي 15 و 21 استاندارد حسابداري شماره 3 با عنوان «درآمد عملياتي» حسب مورد تعديل گردد. به عنوان مثال در موارد فروش كالا به شرط نصب، درآمد فروش كالا پس از نصب كالا شناسايي مي شود.</t>
    </r>
  </si>
  <si>
    <r>
      <rPr>
        <b/>
        <sz val="12"/>
        <color rgb="FFFF0000"/>
        <rFont val="B Lotus"/>
        <charset val="178"/>
      </rPr>
      <t>2</t>
    </r>
    <r>
      <rPr>
        <sz val="12"/>
        <rFont val="B Lotus"/>
        <charset val="178"/>
      </rPr>
      <t xml:space="preserve"> در موارد كمتر از 75 درصد يا ساير حالت ها طبق استاندارد حسابداري مربوط، متن اين يادداشت حسب مورد تعديل مي شود.</t>
    </r>
  </si>
  <si>
    <r>
      <t>اهم رويه هاي حسابداري</t>
    </r>
    <r>
      <rPr>
        <sz val="12"/>
        <color rgb="FFFF0000"/>
        <rFont val="B Lotus"/>
        <charset val="178"/>
      </rPr>
      <t>1</t>
    </r>
  </si>
  <si>
    <r>
      <rPr>
        <b/>
        <sz val="12"/>
        <color rgb="FFFF0000"/>
        <rFont val="B Lotus"/>
        <charset val="178"/>
      </rPr>
      <t>1</t>
    </r>
    <r>
      <rPr>
        <sz val="12"/>
        <rFont val="B Lotus"/>
        <charset val="178"/>
      </rPr>
      <t xml:space="preserve"> رويه هاي حسابداري كه در شركت موضوعيت ندارد،‌ نبايد افشا شود.</t>
    </r>
  </si>
  <si>
    <t>سال جاری</t>
  </si>
  <si>
    <t>سال های قبل</t>
  </si>
  <si>
    <t>سود خالص عملیات درحال تداوم</t>
  </si>
  <si>
    <t>عملیاتی (ریال)</t>
  </si>
  <si>
    <t>غیر عملیاتی (ریال)</t>
  </si>
  <si>
    <t>سود پایه هر سهم (ریال)</t>
  </si>
  <si>
    <t>مازاد تجدید ارزیابی دارایی های ثابت مشهود</t>
  </si>
  <si>
    <t>مالیات مربوط به سایر اقلام سود و زیان جامع</t>
  </si>
  <si>
    <t xml:space="preserve">دارایی هاي ثابت مشهود </t>
  </si>
  <si>
    <t>سرمايه گذاري در املاک</t>
  </si>
  <si>
    <t>دارایی هاي نامشهود</t>
  </si>
  <si>
    <t xml:space="preserve">سرمايه گذاري هاي بلند مدت </t>
  </si>
  <si>
    <t xml:space="preserve">دریافتنی های بلند مدت </t>
  </si>
  <si>
    <t>ساير دارايي ها</t>
  </si>
  <si>
    <t xml:space="preserve">پيش پرداخت ها </t>
  </si>
  <si>
    <t xml:space="preserve"> موجودي مواد و كالا </t>
  </si>
  <si>
    <t>دریافتنی هاي تجاری و ساير دريافتني ها</t>
  </si>
  <si>
    <t>دارایی های غیر تجاری نگهداری شده برای فروش</t>
  </si>
  <si>
    <t>جمع دارایی ها</t>
  </si>
  <si>
    <t xml:space="preserve">سرمايه </t>
  </si>
  <si>
    <t xml:space="preserve">اندوخته قانوني </t>
  </si>
  <si>
    <t xml:space="preserve">ساير اندوخته ها </t>
  </si>
  <si>
    <t xml:space="preserve">سود انباشته </t>
  </si>
  <si>
    <t>بدهی های غیر جاری</t>
  </si>
  <si>
    <t>ذخیره مزایای پایان خدمت کارکنان</t>
  </si>
  <si>
    <t>پرداختنی های تجاری و سایر پرداختنی ها</t>
  </si>
  <si>
    <t>ذخایر</t>
  </si>
  <si>
    <t>جمع بدهی های جاری</t>
  </si>
  <si>
    <t>جمع بدهی ها</t>
  </si>
  <si>
    <t>3-13-2- ذخیره قراردادهای زیانبار</t>
  </si>
  <si>
    <t>ذخيره تضمين محصولات (گارانتي) بر مبناي ....... [درصد فروش سالانه محصولات مشمول تضمين] برآورد و به حساب گرفته مي شود.</t>
  </si>
  <si>
    <t>3-13-3- ذخیره مزایای پایان خدمت کارکان</t>
  </si>
  <si>
    <t>سرمايه گذاري هاي جاري:</t>
  </si>
  <si>
    <t>سرمايه گذاري هاي بلند مدت:</t>
  </si>
  <si>
    <t>سرمايه گذاري هاي جاري و بلند مدت در سهام شركت ها</t>
  </si>
  <si>
    <t xml:space="preserve">ماشين آلات و تجهيزات بر مبناي مبلغ تجديد ارزيابي در حسابها انعكاس يافته است. تجديد ارزيابي با استفاده از كارشناسان مستقل، صورت پذيرفته است. مفروضات مورد استفاده براي تعيين ارزش منصفانه به شرح زير است:                                                           </t>
  </si>
  <si>
    <r>
      <t>نوع وابستگی</t>
    </r>
    <r>
      <rPr>
        <sz val="11"/>
        <color rgb="FFFF0000"/>
        <rFont val="B Lotus"/>
        <charset val="17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</si>
</sst>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Red]_(\(#,##0\);_(\ &quot;-&quot;_);_(@_)"/>
    <numFmt numFmtId="165" formatCode="_(* #,##0_);_(* \(#,##0\);_(* &quot;-&quot;??_);_(@_)"/>
    <numFmt numFmtId="166" formatCode="#,##0_-;[Red]\(#,##0\)"/>
    <numFmt numFmtId="167" formatCode="0.0"/>
    <numFmt numFmtId="168" formatCode="_(\ #\,##0_);[Red]_(\(#\,##0\);_(\ &quot;-&quot;_);_(@_)"/>
    <numFmt numFmtId="169" formatCode="0;[Red]0"/>
    <numFmt numFmtId="170" formatCode="0_ ;\-0\ "/>
  </numFmts>
  <fonts count="36" x14ac:knownFonts="1">
    <font>
      <sz val="11"/>
      <color theme="1"/>
      <name val="Calibri"/>
      <family val="2"/>
      <charset val="178"/>
      <scheme val="minor"/>
    </font>
    <font>
      <b/>
      <sz val="20"/>
      <color theme="1"/>
      <name val="B Nazanin"/>
      <charset val="178"/>
    </font>
    <font>
      <sz val="20"/>
      <color theme="1"/>
      <name val="Calibri"/>
      <family val="2"/>
      <charset val="178"/>
      <scheme val="minor"/>
    </font>
    <font>
      <b/>
      <sz val="13"/>
      <color theme="1"/>
      <name val="B Nazanin"/>
      <charset val="178"/>
    </font>
    <font>
      <sz val="11"/>
      <color theme="1"/>
      <name val="Calibri"/>
      <family val="2"/>
      <charset val="178"/>
      <scheme val="minor"/>
    </font>
    <font>
      <b/>
      <sz val="9"/>
      <name val="B Nazanin"/>
      <charset val="178"/>
    </font>
    <font>
      <sz val="10"/>
      <name val="Arial"/>
      <family val="2"/>
    </font>
    <font>
      <sz val="11"/>
      <color theme="1"/>
      <name val="Calibri"/>
      <family val="2"/>
      <scheme val="minor"/>
    </font>
    <font>
      <b/>
      <sz val="12"/>
      <color theme="1"/>
      <name val="B Lotus"/>
      <charset val="178"/>
    </font>
    <font>
      <b/>
      <sz val="12"/>
      <name val="B Lotus"/>
      <charset val="178"/>
    </font>
    <font>
      <sz val="12"/>
      <name val="B Lotus"/>
      <charset val="178"/>
    </font>
    <font>
      <sz val="11"/>
      <name val="B Lotus"/>
      <charset val="178"/>
    </font>
    <font>
      <b/>
      <u/>
      <sz val="12"/>
      <name val="B Lotus"/>
      <charset val="178"/>
    </font>
    <font>
      <sz val="12"/>
      <color theme="1"/>
      <name val="B Lotus"/>
      <charset val="178"/>
    </font>
    <font>
      <sz val="12"/>
      <color rgb="FFFF0000"/>
      <name val="B Lotus"/>
      <charset val="178"/>
    </font>
    <font>
      <b/>
      <sz val="12"/>
      <color rgb="FFFF0000"/>
      <name val="B Lotus"/>
      <charset val="178"/>
    </font>
    <font>
      <u/>
      <sz val="12"/>
      <name val="B Lotus"/>
      <charset val="178"/>
    </font>
    <font>
      <sz val="12"/>
      <color rgb="FFC00000"/>
      <name val="B Lotus"/>
      <charset val="178"/>
    </font>
    <font>
      <b/>
      <sz val="12"/>
      <color rgb="FFC00000"/>
      <name val="B Lotus"/>
      <charset val="178"/>
    </font>
    <font>
      <u/>
      <sz val="12"/>
      <color rgb="FFFF0000"/>
      <name val="B Lotus"/>
      <charset val="178"/>
    </font>
    <font>
      <b/>
      <sz val="12"/>
      <color theme="1"/>
      <name val="B Titr"/>
      <charset val="178"/>
    </font>
    <font>
      <b/>
      <sz val="13"/>
      <color theme="1"/>
      <name val="B Titr"/>
      <charset val="178"/>
    </font>
    <font>
      <sz val="13"/>
      <color theme="1"/>
      <name val="B Titr"/>
      <charset val="178"/>
    </font>
    <font>
      <b/>
      <sz val="12"/>
      <name val="B Titr"/>
      <charset val="178"/>
    </font>
    <font>
      <b/>
      <sz val="13"/>
      <name val="B Titr"/>
      <charset val="178"/>
    </font>
    <font>
      <sz val="12"/>
      <name val="B Titr"/>
      <charset val="178"/>
    </font>
    <font>
      <sz val="13"/>
      <name val="B Titr"/>
      <charset val="178"/>
    </font>
    <font>
      <b/>
      <u/>
      <sz val="12"/>
      <name val="B Titr"/>
      <charset val="178"/>
    </font>
    <font>
      <b/>
      <u/>
      <sz val="9"/>
      <name val="B Titr"/>
      <charset val="178"/>
    </font>
    <font>
      <sz val="9"/>
      <name val="B Titr"/>
      <charset val="178"/>
    </font>
    <font>
      <b/>
      <sz val="11"/>
      <color theme="1"/>
      <name val="B Lotus"/>
      <charset val="178"/>
    </font>
    <font>
      <sz val="11"/>
      <color theme="1"/>
      <name val="B Lotus"/>
      <charset val="178"/>
    </font>
    <font>
      <sz val="12"/>
      <color theme="1"/>
      <name val="B Titr"/>
      <charset val="178"/>
    </font>
    <font>
      <b/>
      <sz val="11"/>
      <color theme="1"/>
      <name val="B Titr"/>
      <charset val="178"/>
    </font>
    <font>
      <sz val="11"/>
      <color theme="1"/>
      <name val="B Titr"/>
      <charset val="178"/>
    </font>
    <font>
      <sz val="11"/>
      <color rgb="FFFF0000"/>
      <name val="B Lotus"/>
      <charset val="17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4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4" fillId="0" borderId="0" applyFont="0" applyFill="0" applyBorder="0" applyAlignment="0" applyProtection="0"/>
    <xf numFmtId="0" fontId="6" fillId="0" borderId="0"/>
    <xf numFmtId="0" fontId="7" fillId="0" borderId="0"/>
  </cellStyleXfs>
  <cellXfs count="584">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5" fillId="2" borderId="0" xfId="0" applyFont="1" applyFill="1" applyAlignment="1">
      <alignment readingOrder="2"/>
    </xf>
    <xf numFmtId="0" fontId="8" fillId="0" borderId="0" xfId="3" applyFont="1"/>
    <xf numFmtId="0" fontId="8" fillId="0" borderId="0" xfId="3" applyFont="1" applyAlignment="1">
      <alignment wrapText="1"/>
    </xf>
    <xf numFmtId="164" fontId="10" fillId="0" borderId="0" xfId="0" applyNumberFormat="1" applyFont="1" applyAlignment="1">
      <alignment vertical="center" readingOrder="2"/>
    </xf>
    <xf numFmtId="164" fontId="10" fillId="0" borderId="0" xfId="1" applyNumberFormat="1" applyFont="1" applyFill="1" applyAlignment="1">
      <alignment vertical="center" readingOrder="2"/>
    </xf>
    <xf numFmtId="0" fontId="9" fillId="0" borderId="0" xfId="0" applyFont="1" applyAlignment="1">
      <alignment horizontal="right" vertical="center" readingOrder="2"/>
    </xf>
    <xf numFmtId="164" fontId="9" fillId="0" borderId="0" xfId="0" applyNumberFormat="1" applyFont="1" applyAlignment="1">
      <alignment readingOrder="2"/>
    </xf>
    <xf numFmtId="164" fontId="12" fillId="0" borderId="0" xfId="0" applyNumberFormat="1" applyFont="1" applyAlignment="1">
      <alignment vertical="center" readingOrder="2"/>
    </xf>
    <xf numFmtId="164" fontId="12" fillId="0" borderId="0" xfId="1" applyNumberFormat="1" applyFont="1" applyFill="1" applyAlignment="1">
      <alignment vertical="center" readingOrder="2"/>
    </xf>
    <xf numFmtId="164" fontId="9" fillId="0" borderId="0" xfId="0" applyNumberFormat="1" applyFont="1" applyAlignment="1">
      <alignment vertical="center" readingOrder="2"/>
    </xf>
    <xf numFmtId="164" fontId="9" fillId="0" borderId="0" xfId="1" applyNumberFormat="1" applyFont="1" applyFill="1" applyBorder="1" applyAlignment="1">
      <alignment vertical="center" readingOrder="2"/>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8" fillId="0" borderId="0" xfId="0" applyFont="1" applyAlignment="1">
      <alignment horizontal="center" vertical="center"/>
    </xf>
    <xf numFmtId="0" fontId="13" fillId="0" borderId="0" xfId="0" applyFont="1" applyAlignment="1">
      <alignment horizontal="center" vertical="center"/>
    </xf>
    <xf numFmtId="2" fontId="8" fillId="0" borderId="0" xfId="0" applyNumberFormat="1" applyFont="1"/>
    <xf numFmtId="2" fontId="13" fillId="0" borderId="0" xfId="0" applyNumberFormat="1" applyFont="1"/>
    <xf numFmtId="2" fontId="8" fillId="0" borderId="0" xfId="0" applyNumberFormat="1" applyFont="1" applyAlignment="1">
      <alignment vertical="center"/>
    </xf>
    <xf numFmtId="2" fontId="8" fillId="0" borderId="0" xfId="0" applyNumberFormat="1" applyFont="1" applyAlignment="1">
      <alignment horizontal="center" vertical="center"/>
    </xf>
    <xf numFmtId="2" fontId="8" fillId="0" borderId="7" xfId="0" applyNumberFormat="1" applyFont="1" applyBorder="1" applyAlignment="1">
      <alignment horizontal="center" vertical="center"/>
    </xf>
    <xf numFmtId="2" fontId="13" fillId="0" borderId="0" xfId="0" applyNumberFormat="1" applyFont="1" applyAlignment="1">
      <alignment horizontal="center" vertical="center"/>
    </xf>
    <xf numFmtId="2" fontId="13" fillId="0" borderId="1" xfId="0" applyNumberFormat="1" applyFont="1" applyBorder="1"/>
    <xf numFmtId="2" fontId="13" fillId="0" borderId="4" xfId="0" applyNumberFormat="1" applyFont="1" applyBorder="1"/>
    <xf numFmtId="2" fontId="13" fillId="0" borderId="3" xfId="0" applyNumberFormat="1" applyFont="1" applyBorder="1"/>
    <xf numFmtId="2" fontId="13" fillId="0" borderId="6" xfId="0" applyNumberFormat="1" applyFont="1" applyBorder="1"/>
    <xf numFmtId="0" fontId="13" fillId="0" borderId="0" xfId="3" applyFont="1" applyAlignment="1">
      <alignment vertical="center"/>
    </xf>
    <xf numFmtId="164" fontId="13" fillId="0" borderId="0" xfId="3" applyNumberFormat="1" applyFont="1" applyAlignment="1">
      <alignment horizontal="center" vertical="center"/>
    </xf>
    <xf numFmtId="0" fontId="13" fillId="0" borderId="0" xfId="3" applyFont="1"/>
    <xf numFmtId="0" fontId="13" fillId="0" borderId="0" xfId="3" applyFont="1" applyAlignment="1">
      <alignment vertical="center" wrapText="1" readingOrder="2"/>
    </xf>
    <xf numFmtId="0" fontId="13" fillId="0" borderId="0" xfId="3" applyFont="1" applyAlignment="1">
      <alignment horizontal="right" vertical="center"/>
    </xf>
    <xf numFmtId="164" fontId="13" fillId="0" borderId="0" xfId="3" applyNumberFormat="1" applyFont="1" applyAlignment="1">
      <alignment horizontal="right" vertical="center"/>
    </xf>
    <xf numFmtId="0" fontId="13" fillId="0" borderId="0" xfId="3" applyFont="1" applyAlignment="1">
      <alignment horizontal="right" vertical="center" wrapText="1" readingOrder="2"/>
    </xf>
    <xf numFmtId="0" fontId="8" fillId="0" borderId="0" xfId="3" applyFont="1" applyAlignment="1">
      <alignment vertical="center"/>
    </xf>
    <xf numFmtId="0" fontId="8" fillId="0" borderId="0" xfId="3" applyFont="1" applyAlignment="1">
      <alignment horizontal="right" vertical="center" readingOrder="2"/>
    </xf>
    <xf numFmtId="0" fontId="13" fillId="0" borderId="0" xfId="3" applyFont="1" applyAlignment="1">
      <alignment vertical="top" wrapText="1" readingOrder="2"/>
    </xf>
    <xf numFmtId="0" fontId="13" fillId="0" borderId="1" xfId="3" applyFont="1" applyBorder="1" applyAlignment="1">
      <alignment horizontal="center" vertical="center"/>
    </xf>
    <xf numFmtId="0" fontId="13" fillId="0" borderId="1" xfId="3" applyFont="1" applyBorder="1" applyAlignment="1">
      <alignment vertical="center"/>
    </xf>
    <xf numFmtId="0" fontId="13" fillId="0" borderId="0" xfId="3" applyFont="1" applyAlignment="1">
      <alignment horizontal="center" vertical="center" wrapText="1"/>
    </xf>
    <xf numFmtId="0" fontId="13" fillId="0" borderId="1" xfId="3" applyFont="1" applyBorder="1" applyAlignment="1">
      <alignment horizontal="center" vertical="center" wrapText="1"/>
    </xf>
    <xf numFmtId="164" fontId="13" fillId="0" borderId="0" xfId="3" applyNumberFormat="1" applyFont="1" applyAlignment="1">
      <alignment horizontal="right" vertical="center" readingOrder="2"/>
    </xf>
    <xf numFmtId="164" fontId="13" fillId="0" borderId="0" xfId="3" applyNumberFormat="1" applyFont="1" applyAlignment="1">
      <alignment vertical="center"/>
    </xf>
    <xf numFmtId="164" fontId="13" fillId="0" borderId="3" xfId="3" applyNumberFormat="1" applyFont="1" applyBorder="1" applyAlignment="1">
      <alignment horizontal="center" vertical="center"/>
    </xf>
    <xf numFmtId="0" fontId="13" fillId="0" borderId="0" xfId="3" applyFont="1" applyAlignment="1">
      <alignment horizontal="center" vertical="center" readingOrder="2"/>
    </xf>
    <xf numFmtId="0" fontId="13" fillId="0" borderId="0" xfId="3" applyFont="1" applyAlignment="1">
      <alignment horizontal="center" vertical="center"/>
    </xf>
    <xf numFmtId="164" fontId="13" fillId="0" borderId="4" xfId="3" applyNumberFormat="1" applyFont="1" applyBorder="1" applyAlignment="1">
      <alignment horizontal="center" vertical="center"/>
    </xf>
    <xf numFmtId="0" fontId="8" fillId="0" borderId="13" xfId="3" applyFont="1" applyBorder="1" applyAlignment="1">
      <alignment horizontal="center" vertical="center" wrapText="1"/>
    </xf>
    <xf numFmtId="0" fontId="8" fillId="0" borderId="12" xfId="3" applyFont="1" applyBorder="1" applyAlignment="1">
      <alignment horizontal="center" vertical="center" wrapText="1"/>
    </xf>
    <xf numFmtId="164" fontId="13" fillId="0" borderId="30" xfId="3" applyNumberFormat="1" applyFont="1" applyBorder="1" applyAlignment="1">
      <alignment horizontal="center" vertical="center" wrapText="1"/>
    </xf>
    <xf numFmtId="164" fontId="13" fillId="0" borderId="29" xfId="3" applyNumberFormat="1" applyFont="1" applyBorder="1" applyAlignment="1">
      <alignment horizontal="center" vertical="center" wrapText="1"/>
    </xf>
    <xf numFmtId="164" fontId="13" fillId="0" borderId="17" xfId="3" applyNumberFormat="1" applyFont="1" applyBorder="1" applyAlignment="1">
      <alignment horizontal="center" vertical="center" wrapText="1"/>
    </xf>
    <xf numFmtId="164" fontId="13" fillId="0" borderId="19" xfId="3" applyNumberFormat="1" applyFont="1" applyBorder="1" applyAlignment="1">
      <alignment horizontal="center" vertical="center" wrapText="1"/>
    </xf>
    <xf numFmtId="164" fontId="13" fillId="0" borderId="28" xfId="3" applyNumberFormat="1" applyFont="1" applyBorder="1" applyAlignment="1">
      <alignment horizontal="right" vertical="center" wrapText="1"/>
    </xf>
    <xf numFmtId="164" fontId="13" fillId="0" borderId="16" xfId="3" applyNumberFormat="1" applyFont="1" applyBorder="1" applyAlignment="1">
      <alignment horizontal="center" vertical="center" wrapText="1"/>
    </xf>
    <xf numFmtId="164" fontId="13" fillId="0" borderId="26" xfId="3" applyNumberFormat="1" applyFont="1" applyBorder="1" applyAlignment="1">
      <alignment horizontal="right" vertical="center" wrapText="1"/>
    </xf>
    <xf numFmtId="164" fontId="13" fillId="0" borderId="13" xfId="3" applyNumberFormat="1" applyFont="1" applyBorder="1" applyAlignment="1">
      <alignment horizontal="center" vertical="center" wrapText="1"/>
    </xf>
    <xf numFmtId="164" fontId="13" fillId="0" borderId="12" xfId="3" applyNumberFormat="1" applyFont="1" applyBorder="1" applyAlignment="1">
      <alignment horizontal="center" vertical="center" wrapText="1"/>
    </xf>
    <xf numFmtId="164" fontId="13" fillId="0" borderId="22" xfId="3" applyNumberFormat="1" applyFont="1" applyBorder="1" applyAlignment="1">
      <alignment horizontal="center" vertical="center" wrapText="1"/>
    </xf>
    <xf numFmtId="164" fontId="13" fillId="0" borderId="21" xfId="3" applyNumberFormat="1" applyFont="1" applyBorder="1" applyAlignment="1">
      <alignment horizontal="center" vertical="center" wrapText="1"/>
    </xf>
    <xf numFmtId="164" fontId="13" fillId="0" borderId="15" xfId="3" applyNumberFormat="1" applyFont="1" applyBorder="1" applyAlignment="1">
      <alignment horizontal="center" vertical="center" wrapText="1"/>
    </xf>
    <xf numFmtId="164" fontId="13" fillId="0" borderId="10" xfId="3" applyNumberFormat="1" applyFont="1" applyBorder="1" applyAlignment="1">
      <alignment horizontal="center" vertical="center" wrapText="1"/>
    </xf>
    <xf numFmtId="164" fontId="13" fillId="0" borderId="9"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8" fillId="0" borderId="0" xfId="3" applyFont="1" applyAlignment="1">
      <alignment horizontal="center" vertical="center" wrapText="1"/>
    </xf>
    <xf numFmtId="164" fontId="13" fillId="0" borderId="2" xfId="3" applyNumberFormat="1" applyFont="1" applyBorder="1" applyAlignment="1">
      <alignment horizontal="center" vertical="center"/>
    </xf>
    <xf numFmtId="164" fontId="13" fillId="0" borderId="1" xfId="3" applyNumberFormat="1" applyFont="1" applyBorder="1" applyAlignment="1">
      <alignment horizontal="center" vertical="center"/>
    </xf>
    <xf numFmtId="164" fontId="13" fillId="0" borderId="6" xfId="3" applyNumberFormat="1" applyFont="1" applyBorder="1" applyAlignment="1">
      <alignment horizontal="center" vertical="center"/>
    </xf>
    <xf numFmtId="164" fontId="13" fillId="0" borderId="0" xfId="3" applyNumberFormat="1" applyFont="1" applyAlignment="1">
      <alignment horizontal="center"/>
    </xf>
    <xf numFmtId="0" fontId="13" fillId="0" borderId="0" xfId="3" applyFont="1" applyAlignment="1">
      <alignment horizontal="right" vertical="top" wrapText="1" readingOrder="2"/>
    </xf>
    <xf numFmtId="0" fontId="13" fillId="0" borderId="3" xfId="3" applyFont="1" applyBorder="1"/>
    <xf numFmtId="0" fontId="13" fillId="0" borderId="0" xfId="3" applyFont="1" applyAlignment="1">
      <alignment horizontal="right"/>
    </xf>
    <xf numFmtId="0" fontId="8" fillId="0" borderId="0" xfId="3" applyFont="1" applyAlignment="1">
      <alignment horizontal="right" readingOrder="2"/>
    </xf>
    <xf numFmtId="0" fontId="8" fillId="0" borderId="0" xfId="3" applyFont="1" applyAlignment="1">
      <alignment horizontal="right" vertical="top" wrapText="1" readingOrder="2"/>
    </xf>
    <xf numFmtId="0" fontId="8" fillId="0" borderId="0" xfId="3" applyFont="1" applyAlignment="1">
      <alignment horizontal="center" vertical="center"/>
    </xf>
    <xf numFmtId="0" fontId="8" fillId="0" borderId="1" xfId="3" applyFont="1" applyBorder="1" applyAlignment="1">
      <alignment horizontal="center" vertical="center"/>
    </xf>
    <xf numFmtId="0" fontId="8" fillId="0" borderId="0" xfId="3" applyFont="1" applyAlignment="1">
      <alignment vertical="top" wrapText="1" readingOrder="2"/>
    </xf>
    <xf numFmtId="0" fontId="8" fillId="2" borderId="0" xfId="3" applyFont="1" applyFill="1" applyAlignment="1">
      <alignment horizontal="center" vertical="center"/>
    </xf>
    <xf numFmtId="164" fontId="13" fillId="0" borderId="1" xfId="3" applyNumberFormat="1" applyFont="1" applyBorder="1" applyAlignment="1">
      <alignment horizontal="center"/>
    </xf>
    <xf numFmtId="164" fontId="13" fillId="0" borderId="3" xfId="3" applyNumberFormat="1" applyFont="1" applyBorder="1" applyAlignment="1">
      <alignment horizontal="center"/>
    </xf>
    <xf numFmtId="164" fontId="13" fillId="0" borderId="4" xfId="3" applyNumberFormat="1" applyFont="1" applyBorder="1" applyAlignment="1">
      <alignment horizontal="center"/>
    </xf>
    <xf numFmtId="164" fontId="13" fillId="0" borderId="6" xfId="3" applyNumberFormat="1" applyFont="1" applyBorder="1" applyAlignment="1">
      <alignment horizontal="center"/>
    </xf>
    <xf numFmtId="164" fontId="13" fillId="0" borderId="5" xfId="3" applyNumberFormat="1" applyFont="1" applyBorder="1" applyAlignment="1">
      <alignment horizontal="center"/>
    </xf>
    <xf numFmtId="164" fontId="8" fillId="0" borderId="0" xfId="3" applyNumberFormat="1" applyFont="1" applyAlignment="1">
      <alignment horizontal="right" vertical="center"/>
    </xf>
    <xf numFmtId="164" fontId="8" fillId="0" borderId="0" xfId="3" applyNumberFormat="1" applyFont="1" applyAlignment="1">
      <alignment horizontal="right" vertical="center" readingOrder="1"/>
    </xf>
    <xf numFmtId="164" fontId="8" fillId="0" borderId="4" xfId="3" applyNumberFormat="1" applyFont="1" applyBorder="1" applyAlignment="1">
      <alignment horizontal="center" vertical="center"/>
    </xf>
    <xf numFmtId="0" fontId="13" fillId="0" borderId="4" xfId="3" applyFont="1" applyBorder="1" applyAlignment="1">
      <alignment horizontal="center" vertical="center" wrapText="1"/>
    </xf>
    <xf numFmtId="0" fontId="8" fillId="0" borderId="4" xfId="3" applyFont="1" applyBorder="1" applyAlignment="1">
      <alignment horizontal="center" vertical="center" wrapText="1"/>
    </xf>
    <xf numFmtId="49" fontId="13" fillId="0" borderId="0" xfId="3" applyNumberFormat="1" applyFont="1" applyAlignment="1">
      <alignment vertical="center"/>
    </xf>
    <xf numFmtId="49" fontId="8" fillId="0" borderId="0" xfId="3" applyNumberFormat="1" applyFont="1" applyAlignment="1">
      <alignment vertical="center"/>
    </xf>
    <xf numFmtId="0" fontId="8" fillId="0" borderId="2" xfId="3" applyFont="1" applyBorder="1" applyAlignment="1">
      <alignment horizontal="center" vertical="center"/>
    </xf>
    <xf numFmtId="0" fontId="8" fillId="0" borderId="4" xfId="3" applyFont="1" applyBorder="1" applyAlignment="1">
      <alignment horizontal="center" vertical="center"/>
    </xf>
    <xf numFmtId="0" fontId="13" fillId="0" borderId="41" xfId="3" applyFont="1" applyBorder="1" applyAlignment="1">
      <alignment horizontal="right" vertical="center"/>
    </xf>
    <xf numFmtId="49" fontId="13" fillId="0" borderId="0" xfId="3" applyNumberFormat="1" applyFont="1" applyAlignment="1">
      <alignment horizontal="left" vertical="top"/>
    </xf>
    <xf numFmtId="49" fontId="8" fillId="0" borderId="0" xfId="3" applyNumberFormat="1" applyFont="1" applyAlignment="1">
      <alignment horizontal="left" vertical="top"/>
    </xf>
    <xf numFmtId="0" fontId="13" fillId="0" borderId="0" xfId="3" applyFont="1" applyAlignment="1">
      <alignment horizontal="center"/>
    </xf>
    <xf numFmtId="49" fontId="10" fillId="0" borderId="0" xfId="0" applyNumberFormat="1" applyFont="1" applyAlignment="1">
      <alignment vertical="center" readingOrder="2"/>
    </xf>
    <xf numFmtId="0" fontId="9" fillId="0" borderId="0" xfId="0" applyFont="1" applyAlignment="1">
      <alignment vertical="center" readingOrder="2"/>
    </xf>
    <xf numFmtId="0" fontId="10" fillId="0" borderId="0" xfId="0" applyFont="1" applyAlignment="1">
      <alignment horizontal="center" vertical="center" readingOrder="2"/>
    </xf>
    <xf numFmtId="164" fontId="10" fillId="0" borderId="0" xfId="0" applyNumberFormat="1" applyFont="1" applyAlignment="1">
      <alignment horizontal="right" vertical="center" readingOrder="2"/>
    </xf>
    <xf numFmtId="164" fontId="10" fillId="0" borderId="0" xfId="0" applyNumberFormat="1" applyFont="1" applyAlignment="1">
      <alignment horizontal="center" vertical="center" readingOrder="2"/>
    </xf>
    <xf numFmtId="164" fontId="10" fillId="0" borderId="3" xfId="0" applyNumberFormat="1" applyFont="1" applyBorder="1" applyAlignment="1">
      <alignment vertical="center" readingOrder="2"/>
    </xf>
    <xf numFmtId="0" fontId="10" fillId="0" borderId="0" xfId="0" applyFont="1" applyAlignment="1">
      <alignment horizontal="right" vertical="center" readingOrder="2"/>
    </xf>
    <xf numFmtId="164" fontId="10" fillId="0" borderId="1" xfId="0" applyNumberFormat="1" applyFont="1" applyBorder="1" applyAlignment="1">
      <alignment vertical="center" readingOrder="2"/>
    </xf>
    <xf numFmtId="164" fontId="10" fillId="0" borderId="5" xfId="0" applyNumberFormat="1" applyFont="1" applyBorder="1" applyAlignment="1">
      <alignment vertical="center" readingOrder="2"/>
    </xf>
    <xf numFmtId="49" fontId="10" fillId="0" borderId="0" xfId="0" applyNumberFormat="1" applyFont="1" applyAlignment="1">
      <alignment horizontal="left" vertical="center" readingOrder="2"/>
    </xf>
    <xf numFmtId="49" fontId="9" fillId="0" borderId="0" xfId="0" applyNumberFormat="1" applyFont="1" applyAlignment="1">
      <alignment vertical="center" readingOrder="2"/>
    </xf>
    <xf numFmtId="164" fontId="9" fillId="0" borderId="0" xfId="1" applyNumberFormat="1" applyFont="1" applyFill="1" applyAlignment="1">
      <alignment vertical="center" readingOrder="2"/>
    </xf>
    <xf numFmtId="164" fontId="10" fillId="0" borderId="2" xfId="0" applyNumberFormat="1" applyFont="1" applyBorder="1" applyAlignment="1">
      <alignment vertical="center" readingOrder="2"/>
    </xf>
    <xf numFmtId="164" fontId="10" fillId="0" borderId="41" xfId="0" applyNumberFormat="1" applyFont="1" applyBorder="1" applyAlignment="1">
      <alignment vertical="center" readingOrder="2"/>
    </xf>
    <xf numFmtId="164" fontId="10" fillId="0" borderId="43" xfId="1" applyNumberFormat="1" applyFont="1" applyFill="1" applyBorder="1" applyAlignment="1">
      <alignment vertical="center" readingOrder="2"/>
    </xf>
    <xf numFmtId="164" fontId="9" fillId="0" borderId="0" xfId="0" applyNumberFormat="1" applyFont="1" applyAlignment="1">
      <alignment horizontal="center" vertical="center" readingOrder="2"/>
    </xf>
    <xf numFmtId="0" fontId="9" fillId="0" borderId="7" xfId="0" applyFont="1" applyBorder="1" applyAlignment="1">
      <alignment horizontal="center" vertical="center" readingOrder="2"/>
    </xf>
    <xf numFmtId="0" fontId="10" fillId="0" borderId="0" xfId="0" applyFont="1" applyAlignment="1">
      <alignment vertical="center" readingOrder="2"/>
    </xf>
    <xf numFmtId="164" fontId="10" fillId="0" borderId="44" xfId="0" applyNumberFormat="1" applyFont="1" applyBorder="1" applyAlignment="1">
      <alignment vertical="center" readingOrder="2"/>
    </xf>
    <xf numFmtId="164" fontId="10" fillId="0" borderId="4" xfId="0" applyNumberFormat="1" applyFont="1" applyBorder="1" applyAlignment="1">
      <alignment vertical="center" readingOrder="2"/>
    </xf>
    <xf numFmtId="164" fontId="9" fillId="0" borderId="7" xfId="0" applyNumberFormat="1" applyFont="1" applyBorder="1" applyAlignment="1">
      <alignment horizontal="center" vertical="center" readingOrder="2"/>
    </xf>
    <xf numFmtId="49" fontId="10" fillId="0" borderId="0" xfId="0" applyNumberFormat="1" applyFont="1" applyAlignment="1">
      <alignment horizontal="center" vertical="center" readingOrder="2"/>
    </xf>
    <xf numFmtId="164" fontId="10" fillId="0" borderId="0" xfId="1" applyNumberFormat="1" applyFont="1" applyFill="1" applyAlignment="1">
      <alignment horizontal="center" vertical="center" readingOrder="2"/>
    </xf>
    <xf numFmtId="49" fontId="9" fillId="0" borderId="0" xfId="0" applyNumberFormat="1" applyFont="1" applyAlignment="1">
      <alignment horizontal="center" vertical="center" readingOrder="2"/>
    </xf>
    <xf numFmtId="0" fontId="9" fillId="0" borderId="4" xfId="0" applyFont="1" applyBorder="1" applyAlignment="1">
      <alignment horizontal="center" vertical="center" wrapText="1" readingOrder="2"/>
    </xf>
    <xf numFmtId="164" fontId="9" fillId="0" borderId="0" xfId="1" applyNumberFormat="1" applyFont="1" applyFill="1" applyAlignment="1">
      <alignment horizontal="center" vertical="center" readingOrder="2"/>
    </xf>
    <xf numFmtId="164" fontId="10" fillId="0" borderId="3" xfId="0" applyNumberFormat="1" applyFont="1" applyBorder="1" applyAlignment="1">
      <alignment horizontal="center" vertical="center" readingOrder="2"/>
    </xf>
    <xf numFmtId="0" fontId="9" fillId="0" borderId="0" xfId="0" applyFont="1" applyAlignment="1">
      <alignment horizontal="center" vertical="center" readingOrder="2"/>
    </xf>
    <xf numFmtId="164" fontId="10" fillId="0" borderId="0" xfId="1" applyNumberFormat="1" applyFont="1" applyFill="1" applyBorder="1" applyAlignment="1">
      <alignment vertical="center" readingOrder="2"/>
    </xf>
    <xf numFmtId="164" fontId="16" fillId="0" borderId="0" xfId="0" applyNumberFormat="1" applyFont="1" applyAlignment="1">
      <alignment vertical="center" readingOrder="2"/>
    </xf>
    <xf numFmtId="164" fontId="16" fillId="0" borderId="0" xfId="1" applyNumberFormat="1" applyFont="1" applyFill="1" applyAlignment="1">
      <alignment vertical="center" readingOrder="2"/>
    </xf>
    <xf numFmtId="164" fontId="10" fillId="0" borderId="0" xfId="0" applyNumberFormat="1" applyFont="1" applyAlignment="1">
      <alignment readingOrder="2"/>
    </xf>
    <xf numFmtId="164" fontId="10" fillId="0" borderId="6" xfId="0" applyNumberFormat="1" applyFont="1" applyBorder="1" applyAlignment="1">
      <alignment vertical="center" readingOrder="2"/>
    </xf>
    <xf numFmtId="0" fontId="9" fillId="0" borderId="0" xfId="0" applyFont="1" applyAlignment="1">
      <alignment horizontal="center" vertical="center" wrapText="1" readingOrder="2"/>
    </xf>
    <xf numFmtId="0" fontId="9" fillId="0" borderId="1" xfId="0" applyFont="1" applyBorder="1" applyAlignment="1">
      <alignment horizontal="center" vertical="center" wrapText="1" readingOrder="2"/>
    </xf>
    <xf numFmtId="0" fontId="9" fillId="0" borderId="1" xfId="0" applyFont="1" applyBorder="1" applyAlignment="1">
      <alignment horizontal="center" vertical="center" readingOrder="2"/>
    </xf>
    <xf numFmtId="0" fontId="9" fillId="0" borderId="4" xfId="0" applyFont="1" applyBorder="1" applyAlignment="1">
      <alignment horizontal="center" vertical="center" readingOrder="2"/>
    </xf>
    <xf numFmtId="0" fontId="10" fillId="0" borderId="0" xfId="0" applyFont="1" applyAlignment="1">
      <alignment horizontal="center" vertical="center" wrapText="1" readingOrder="2"/>
    </xf>
    <xf numFmtId="0" fontId="9" fillId="0" borderId="1" xfId="0" applyFont="1" applyBorder="1" applyAlignment="1">
      <alignment vertical="center" readingOrder="2"/>
    </xf>
    <xf numFmtId="0" fontId="9" fillId="0" borderId="0" xfId="1" applyNumberFormat="1" applyFont="1" applyFill="1" applyAlignment="1">
      <alignment horizontal="center" vertical="center" readingOrder="2"/>
    </xf>
    <xf numFmtId="164" fontId="10" fillId="0" borderId="1" xfId="1" applyNumberFormat="1" applyFont="1" applyFill="1" applyBorder="1" applyAlignment="1">
      <alignment vertical="center" readingOrder="2"/>
    </xf>
    <xf numFmtId="0" fontId="10" fillId="0" borderId="0" xfId="1" applyNumberFormat="1" applyFont="1" applyFill="1" applyAlignment="1">
      <alignment horizontal="center" vertical="center" readingOrder="2"/>
    </xf>
    <xf numFmtId="164" fontId="9" fillId="0" borderId="0" xfId="0" applyNumberFormat="1" applyFont="1" applyAlignment="1">
      <alignment horizontal="right" vertical="center" readingOrder="2"/>
    </xf>
    <xf numFmtId="49" fontId="10" fillId="0" borderId="0" xfId="0" applyNumberFormat="1" applyFont="1" applyAlignment="1">
      <alignment vertical="center" wrapText="1" readingOrder="2"/>
    </xf>
    <xf numFmtId="164" fontId="9" fillId="0" borderId="0" xfId="0" applyNumberFormat="1" applyFont="1" applyAlignment="1">
      <alignment horizontal="right" vertical="center" wrapText="1" readingOrder="2"/>
    </xf>
    <xf numFmtId="164" fontId="10" fillId="0" borderId="0" xfId="0" applyNumberFormat="1" applyFont="1" applyAlignment="1">
      <alignment vertical="center" wrapText="1" readingOrder="2"/>
    </xf>
    <xf numFmtId="164" fontId="9" fillId="0" borderId="4" xfId="0" applyNumberFormat="1" applyFont="1" applyBorder="1" applyAlignment="1">
      <alignment horizontal="center" vertical="center" wrapText="1" readingOrder="2"/>
    </xf>
    <xf numFmtId="164" fontId="10" fillId="0" borderId="0" xfId="1" applyNumberFormat="1" applyFont="1" applyFill="1" applyAlignment="1">
      <alignment vertical="center" wrapText="1" readingOrder="2"/>
    </xf>
    <xf numFmtId="0" fontId="10" fillId="0" borderId="0" xfId="1" applyNumberFormat="1" applyFont="1" applyFill="1" applyAlignment="1">
      <alignment vertical="center" readingOrder="2"/>
    </xf>
    <xf numFmtId="164" fontId="10" fillId="0" borderId="2" xfId="0" applyNumberFormat="1" applyFont="1" applyBorder="1" applyAlignment="1">
      <alignment horizontal="center" vertical="center" readingOrder="2"/>
    </xf>
    <xf numFmtId="168" fontId="16" fillId="0" borderId="0" xfId="0" applyNumberFormat="1" applyFont="1" applyAlignment="1">
      <alignment vertical="center" readingOrder="2"/>
    </xf>
    <xf numFmtId="168" fontId="16" fillId="0" borderId="0" xfId="1" applyNumberFormat="1" applyFont="1" applyFill="1" applyAlignment="1">
      <alignment vertical="center" readingOrder="2"/>
    </xf>
    <xf numFmtId="168" fontId="10" fillId="0" borderId="0" xfId="0" applyNumberFormat="1" applyFont="1" applyAlignment="1">
      <alignment readingOrder="2"/>
    </xf>
    <xf numFmtId="168" fontId="16" fillId="0" borderId="0" xfId="0" applyNumberFormat="1" applyFont="1" applyAlignment="1">
      <alignment horizontal="right" vertical="center" readingOrder="2"/>
    </xf>
    <xf numFmtId="168" fontId="16" fillId="0" borderId="0" xfId="1" applyNumberFormat="1" applyFont="1" applyFill="1" applyAlignment="1">
      <alignment horizontal="right" vertical="center" readingOrder="2"/>
    </xf>
    <xf numFmtId="168" fontId="10" fillId="0" borderId="0" xfId="0" applyNumberFormat="1" applyFont="1" applyAlignment="1">
      <alignment horizontal="right" readingOrder="2"/>
    </xf>
    <xf numFmtId="168" fontId="10" fillId="0" borderId="0" xfId="0" applyNumberFormat="1" applyFont="1" applyAlignment="1">
      <alignment horizontal="center" vertical="center" wrapText="1" readingOrder="2"/>
    </xf>
    <xf numFmtId="168" fontId="10" fillId="0" borderId="0" xfId="1" applyNumberFormat="1" applyFont="1" applyFill="1" applyAlignment="1">
      <alignment horizontal="center" vertical="center" wrapText="1" readingOrder="2"/>
    </xf>
    <xf numFmtId="168" fontId="10" fillId="0" borderId="0" xfId="0" applyNumberFormat="1" applyFont="1" applyAlignment="1">
      <alignment vertical="center" readingOrder="2"/>
    </xf>
    <xf numFmtId="168" fontId="10" fillId="0" borderId="3" xfId="0" applyNumberFormat="1" applyFont="1" applyBorder="1" applyAlignment="1">
      <alignment vertical="center" readingOrder="2"/>
    </xf>
    <xf numFmtId="168" fontId="10" fillId="0" borderId="0" xfId="1" applyNumberFormat="1" applyFont="1" applyFill="1" applyAlignment="1">
      <alignment vertical="center" readingOrder="2"/>
    </xf>
    <xf numFmtId="168" fontId="9" fillId="0" borderId="0" xfId="0" applyNumberFormat="1" applyFont="1" applyAlignment="1">
      <alignment vertical="center" readingOrder="2"/>
    </xf>
    <xf numFmtId="168" fontId="9" fillId="0" borderId="0" xfId="0" applyNumberFormat="1" applyFont="1" applyAlignment="1">
      <alignment horizontal="center" vertical="center" readingOrder="2"/>
    </xf>
    <xf numFmtId="168" fontId="9" fillId="0" borderId="0" xfId="0" applyNumberFormat="1" applyFont="1" applyAlignment="1">
      <alignment horizontal="center" vertical="center" wrapText="1" readingOrder="2"/>
    </xf>
    <xf numFmtId="168" fontId="9" fillId="0" borderId="0" xfId="1" applyNumberFormat="1" applyFont="1" applyFill="1" applyAlignment="1">
      <alignment vertical="center" readingOrder="2"/>
    </xf>
    <xf numFmtId="168" fontId="9" fillId="0" borderId="1" xfId="0" applyNumberFormat="1" applyFont="1" applyBorder="1" applyAlignment="1">
      <alignment horizontal="center" vertical="center" wrapText="1" readingOrder="2"/>
    </xf>
    <xf numFmtId="168" fontId="9" fillId="0" borderId="0" xfId="1" applyNumberFormat="1" applyFont="1" applyFill="1" applyAlignment="1">
      <alignment horizontal="center" vertical="center" readingOrder="2"/>
    </xf>
    <xf numFmtId="168" fontId="10" fillId="0" borderId="0" xfId="0" applyNumberFormat="1" applyFont="1" applyAlignment="1">
      <alignment horizontal="right" vertical="center" readingOrder="2"/>
    </xf>
    <xf numFmtId="168" fontId="10" fillId="0" borderId="0" xfId="0" applyNumberFormat="1" applyFont="1" applyAlignment="1">
      <alignment horizontal="center" vertical="center" readingOrder="2"/>
    </xf>
    <xf numFmtId="168" fontId="12" fillId="0" borderId="0" xfId="0" applyNumberFormat="1" applyFont="1" applyAlignment="1">
      <alignment vertical="center" readingOrder="2"/>
    </xf>
    <xf numFmtId="168" fontId="12" fillId="0" borderId="0" xfId="1" applyNumberFormat="1" applyFont="1" applyFill="1" applyAlignment="1">
      <alignment vertical="center" readingOrder="2"/>
    </xf>
    <xf numFmtId="164" fontId="9" fillId="0" borderId="4" xfId="0" applyNumberFormat="1" applyFont="1" applyBorder="1" applyAlignment="1">
      <alignment horizontal="center" vertical="center" readingOrder="2"/>
    </xf>
    <xf numFmtId="164" fontId="10" fillId="0" borderId="0" xfId="0" applyNumberFormat="1" applyFont="1" applyAlignment="1">
      <alignment horizontal="right" vertical="top" wrapText="1" readingOrder="2"/>
    </xf>
    <xf numFmtId="164" fontId="10" fillId="0" borderId="0" xfId="1" applyNumberFormat="1" applyFont="1" applyFill="1" applyBorder="1" applyAlignment="1">
      <alignment horizontal="right" vertical="center" readingOrder="2"/>
    </xf>
    <xf numFmtId="0" fontId="9" fillId="0" borderId="0" xfId="1" applyNumberFormat="1" applyFont="1" applyFill="1" applyAlignment="1">
      <alignment vertical="center" readingOrder="2"/>
    </xf>
    <xf numFmtId="164" fontId="9" fillId="0" borderId="0" xfId="2" applyNumberFormat="1" applyFont="1" applyAlignment="1">
      <alignment horizontal="center" vertical="center" wrapText="1" readingOrder="2"/>
    </xf>
    <xf numFmtId="164" fontId="9" fillId="0" borderId="0" xfId="0" applyNumberFormat="1" applyFont="1" applyAlignment="1">
      <alignment horizontal="center" vertical="center" wrapText="1" readingOrder="2"/>
    </xf>
    <xf numFmtId="164" fontId="9" fillId="0" borderId="3" xfId="0" applyNumberFormat="1" applyFont="1" applyBorder="1" applyAlignment="1">
      <alignment horizontal="center" vertical="center" wrapText="1" readingOrder="2"/>
    </xf>
    <xf numFmtId="164" fontId="12" fillId="0" borderId="0" xfId="1" applyNumberFormat="1" applyFont="1" applyFill="1" applyAlignment="1">
      <alignment horizontal="center" vertical="center" readingOrder="2"/>
    </xf>
    <xf numFmtId="164" fontId="10" fillId="0" borderId="0" xfId="0" applyNumberFormat="1" applyFont="1" applyAlignment="1">
      <alignment horizontal="right" vertical="center" wrapText="1" readingOrder="2"/>
    </xf>
    <xf numFmtId="164" fontId="10" fillId="0" borderId="0" xfId="1" applyNumberFormat="1" applyFont="1" applyFill="1" applyBorder="1" applyAlignment="1">
      <alignment horizontal="center" vertical="center" readingOrder="2"/>
    </xf>
    <xf numFmtId="164" fontId="12" fillId="0" borderId="0" xfId="0" applyNumberFormat="1" applyFont="1" applyAlignment="1">
      <alignment horizontal="center" vertical="center" readingOrder="2"/>
    </xf>
    <xf numFmtId="164" fontId="9" fillId="0" borderId="0" xfId="0" applyNumberFormat="1" applyFont="1" applyAlignment="1">
      <alignment horizontal="center" readingOrder="2"/>
    </xf>
    <xf numFmtId="164" fontId="10" fillId="0" borderId="0" xfId="0" applyNumberFormat="1" applyFont="1" applyAlignment="1">
      <alignment horizontal="center" readingOrder="2"/>
    </xf>
    <xf numFmtId="0" fontId="10" fillId="0" borderId="0" xfId="0" applyFont="1" applyAlignment="1">
      <alignment horizontal="right" vertical="center" wrapText="1" readingOrder="2"/>
    </xf>
    <xf numFmtId="164" fontId="10" fillId="0" borderId="0" xfId="1" applyNumberFormat="1" applyFont="1" applyFill="1" applyAlignment="1">
      <alignment horizontal="center" readingOrder="2"/>
    </xf>
    <xf numFmtId="0" fontId="13" fillId="0" borderId="0" xfId="0" applyFont="1"/>
    <xf numFmtId="0" fontId="10" fillId="0" borderId="0" xfId="0" applyFont="1" applyAlignment="1">
      <alignment horizontal="left" vertical="center" readingOrder="2"/>
    </xf>
    <xf numFmtId="0" fontId="13" fillId="0" borderId="0" xfId="0" applyFont="1" applyAlignment="1">
      <alignment horizontal="right"/>
    </xf>
    <xf numFmtId="0" fontId="10" fillId="0" borderId="0" xfId="0" applyFont="1" applyAlignment="1">
      <alignment vertical="top" readingOrder="2"/>
    </xf>
    <xf numFmtId="0" fontId="9" fillId="0" borderId="0" xfId="0" applyFont="1" applyAlignment="1">
      <alignment horizontal="left" vertical="center" readingOrder="2"/>
    </xf>
    <xf numFmtId="0" fontId="8" fillId="0" borderId="0" xfId="0" applyFont="1"/>
    <xf numFmtId="0" fontId="10" fillId="0" borderId="3" xfId="0" applyFont="1" applyBorder="1" applyAlignment="1">
      <alignment horizontal="center" vertical="center" readingOrder="2"/>
    </xf>
    <xf numFmtId="0" fontId="14" fillId="0" borderId="0" xfId="0" applyFont="1" applyAlignment="1">
      <alignment horizontal="center" vertical="center" readingOrder="2"/>
    </xf>
    <xf numFmtId="0" fontId="9" fillId="0" borderId="0" xfId="0" applyFont="1" applyAlignment="1">
      <alignment horizontal="right" vertical="center" wrapText="1" readingOrder="2"/>
    </xf>
    <xf numFmtId="164" fontId="10" fillId="0" borderId="1" xfId="0" applyNumberFormat="1" applyFont="1" applyBorder="1" applyAlignment="1">
      <alignment horizontal="center" vertical="center" readingOrder="2"/>
    </xf>
    <xf numFmtId="0" fontId="10" fillId="0" borderId="0" xfId="0" applyFont="1" applyAlignment="1">
      <alignment readingOrder="2"/>
    </xf>
    <xf numFmtId="0" fontId="10" fillId="0" borderId="0" xfId="0" applyFont="1" applyAlignment="1">
      <alignment horizontal="center" readingOrder="2"/>
    </xf>
    <xf numFmtId="164" fontId="10" fillId="0" borderId="0" xfId="0" applyNumberFormat="1" applyFont="1" applyAlignment="1">
      <alignment horizontal="center" wrapText="1" readingOrder="2"/>
    </xf>
    <xf numFmtId="164" fontId="10" fillId="0" borderId="5" xfId="0" applyNumberFormat="1" applyFont="1" applyBorder="1" applyAlignment="1">
      <alignment horizontal="center" vertical="center" readingOrder="2"/>
    </xf>
    <xf numFmtId="164" fontId="10" fillId="0" borderId="1" xfId="0" applyNumberFormat="1" applyFont="1" applyBorder="1" applyAlignment="1">
      <alignment horizontal="center" readingOrder="2"/>
    </xf>
    <xf numFmtId="164" fontId="10" fillId="0" borderId="4" xfId="0" applyNumberFormat="1" applyFont="1" applyBorder="1" applyAlignment="1">
      <alignment horizontal="center" readingOrder="2"/>
    </xf>
    <xf numFmtId="164" fontId="16" fillId="0" borderId="1" xfId="0" applyNumberFormat="1" applyFont="1" applyBorder="1" applyAlignment="1">
      <alignment horizontal="center" readingOrder="2"/>
    </xf>
    <xf numFmtId="49" fontId="10" fillId="0" borderId="0" xfId="0" applyNumberFormat="1" applyFont="1" applyAlignment="1">
      <alignment horizontal="center" readingOrder="2"/>
    </xf>
    <xf numFmtId="164" fontId="10" fillId="0" borderId="3" xfId="0" applyNumberFormat="1" applyFont="1" applyBorder="1" applyAlignment="1">
      <alignment horizontal="center" readingOrder="2"/>
    </xf>
    <xf numFmtId="165" fontId="16" fillId="0" borderId="0" xfId="1" applyNumberFormat="1" applyFont="1" applyFill="1" applyAlignment="1">
      <alignment vertical="center" readingOrder="2"/>
    </xf>
    <xf numFmtId="0" fontId="16" fillId="0" borderId="0" xfId="0" applyFont="1" applyAlignment="1">
      <alignment vertical="center" readingOrder="2"/>
    </xf>
    <xf numFmtId="165" fontId="10" fillId="0" borderId="0" xfId="1" applyNumberFormat="1" applyFont="1" applyFill="1" applyAlignment="1">
      <alignment readingOrder="2"/>
    </xf>
    <xf numFmtId="165" fontId="10" fillId="0" borderId="0" xfId="1" applyNumberFormat="1" applyFont="1" applyFill="1" applyAlignment="1">
      <alignment vertical="top" readingOrder="2"/>
    </xf>
    <xf numFmtId="165" fontId="9" fillId="0" borderId="0" xfId="1" applyNumberFormat="1" applyFont="1" applyFill="1" applyAlignment="1">
      <alignment vertical="top" readingOrder="2"/>
    </xf>
    <xf numFmtId="0" fontId="9" fillId="0" borderId="0" xfId="0" applyFont="1" applyAlignment="1">
      <alignment vertical="top" readingOrder="2"/>
    </xf>
    <xf numFmtId="164" fontId="10" fillId="0" borderId="0" xfId="0" applyNumberFormat="1" applyFont="1" applyAlignment="1">
      <alignment vertical="top" readingOrder="2"/>
    </xf>
    <xf numFmtId="166" fontId="10" fillId="0" borderId="0" xfId="0" applyNumberFormat="1" applyFont="1" applyAlignment="1">
      <alignment horizontal="center" vertical="top" readingOrder="2"/>
    </xf>
    <xf numFmtId="164" fontId="10" fillId="0" borderId="0" xfId="0" applyNumberFormat="1" applyFont="1" applyAlignment="1">
      <alignment horizontal="center" vertical="center" wrapText="1" readingOrder="2"/>
    </xf>
    <xf numFmtId="165" fontId="16" fillId="0" borderId="0" xfId="1" applyNumberFormat="1" applyFont="1" applyFill="1" applyAlignment="1">
      <alignment vertical="top" wrapText="1" readingOrder="2"/>
    </xf>
    <xf numFmtId="3" fontId="16" fillId="0" borderId="0" xfId="0" applyNumberFormat="1" applyFont="1" applyAlignment="1">
      <alignment vertical="top" wrapText="1" readingOrder="2"/>
    </xf>
    <xf numFmtId="165" fontId="16" fillId="0" borderId="0" xfId="1" applyNumberFormat="1" applyFont="1" applyFill="1" applyBorder="1" applyAlignment="1">
      <alignment vertical="center" readingOrder="2"/>
    </xf>
    <xf numFmtId="165" fontId="10" fillId="0" borderId="0" xfId="1" applyNumberFormat="1" applyFont="1" applyFill="1" applyBorder="1" applyAlignment="1">
      <alignment readingOrder="2"/>
    </xf>
    <xf numFmtId="1" fontId="10" fillId="0" borderId="0" xfId="0" applyNumberFormat="1" applyFont="1" applyAlignment="1">
      <alignment horizontal="center" readingOrder="2"/>
    </xf>
    <xf numFmtId="167" fontId="10" fillId="0" borderId="0" xfId="0" applyNumberFormat="1" applyFont="1" applyAlignment="1">
      <alignment horizontal="center" readingOrder="2"/>
    </xf>
    <xf numFmtId="167" fontId="10" fillId="0" borderId="0" xfId="0" applyNumberFormat="1" applyFont="1" applyAlignment="1">
      <alignment readingOrder="2"/>
    </xf>
    <xf numFmtId="164" fontId="10" fillId="0" borderId="0" xfId="0" applyNumberFormat="1" applyFont="1" applyAlignment="1">
      <alignment horizontal="right" wrapText="1" readingOrder="2"/>
    </xf>
    <xf numFmtId="1" fontId="10" fillId="0" borderId="0" xfId="0" applyNumberFormat="1" applyFont="1" applyAlignment="1">
      <alignment readingOrder="2"/>
    </xf>
    <xf numFmtId="165" fontId="10" fillId="0" borderId="0" xfId="0" applyNumberFormat="1" applyFont="1" applyAlignment="1">
      <alignment readingOrder="2"/>
    </xf>
    <xf numFmtId="165" fontId="16" fillId="0" borderId="0" xfId="1" applyNumberFormat="1" applyFont="1" applyFill="1" applyBorder="1" applyAlignment="1">
      <alignment vertical="center" wrapText="1" readingOrder="2"/>
    </xf>
    <xf numFmtId="3" fontId="16" fillId="0" borderId="0" xfId="0" applyNumberFormat="1" applyFont="1" applyAlignment="1">
      <alignment vertical="center" wrapText="1" readingOrder="2"/>
    </xf>
    <xf numFmtId="0" fontId="22" fillId="0" borderId="0" xfId="0" applyFont="1" applyAlignment="1">
      <alignment vertical="center"/>
    </xf>
    <xf numFmtId="0" fontId="8" fillId="0" borderId="0" xfId="0" applyFont="1" applyAlignment="1">
      <alignment horizontal="center" vertical="center" wrapText="1"/>
    </xf>
    <xf numFmtId="0" fontId="13" fillId="0" borderId="0" xfId="0" applyFont="1" applyAlignment="1">
      <alignment vertical="center" wrapText="1"/>
    </xf>
    <xf numFmtId="166" fontId="10" fillId="0" borderId="0" xfId="0" applyNumberFormat="1" applyFont="1" applyAlignment="1">
      <alignment horizontal="center" vertical="center" wrapText="1" readingOrder="2"/>
    </xf>
    <xf numFmtId="164" fontId="9" fillId="0" borderId="0" xfId="0" applyNumberFormat="1" applyFont="1" applyAlignment="1">
      <alignment horizontal="right" wrapText="1" readingOrder="2"/>
    </xf>
    <xf numFmtId="166" fontId="10" fillId="0" borderId="0" xfId="0" applyNumberFormat="1" applyFont="1" applyAlignment="1">
      <alignment vertical="center" wrapText="1" readingOrder="2"/>
    </xf>
    <xf numFmtId="0" fontId="9" fillId="0" borderId="0" xfId="0" applyFont="1" applyAlignment="1">
      <alignment readingOrder="2"/>
    </xf>
    <xf numFmtId="0" fontId="9" fillId="0" borderId="1" xfId="0" applyFont="1" applyBorder="1" applyAlignment="1">
      <alignment horizontal="center" readingOrder="2"/>
    </xf>
    <xf numFmtId="164" fontId="9" fillId="0" borderId="1" xfId="0" applyNumberFormat="1" applyFont="1" applyBorder="1" applyAlignment="1">
      <alignment horizontal="center" vertical="center" wrapText="1" readingOrder="2"/>
    </xf>
    <xf numFmtId="166" fontId="10" fillId="0" borderId="0" xfId="0" applyNumberFormat="1" applyFont="1" applyAlignment="1">
      <alignment horizontal="center" vertical="center" readingOrder="2"/>
    </xf>
    <xf numFmtId="166" fontId="10" fillId="0" borderId="0" xfId="0" applyNumberFormat="1" applyFont="1" applyAlignment="1">
      <alignment readingOrder="2"/>
    </xf>
    <xf numFmtId="166" fontId="9" fillId="0" borderId="0" xfId="0" applyNumberFormat="1" applyFont="1" applyAlignment="1">
      <alignment horizontal="center" vertical="center" readingOrder="2"/>
    </xf>
    <xf numFmtId="166" fontId="9" fillId="0" borderId="1" xfId="0" applyNumberFormat="1" applyFont="1" applyBorder="1" applyAlignment="1">
      <alignment horizontal="center" vertical="center" wrapText="1" readingOrder="2"/>
    </xf>
    <xf numFmtId="166" fontId="9" fillId="0" borderId="0" xfId="0" applyNumberFormat="1" applyFont="1" applyAlignment="1">
      <alignment wrapText="1" readingOrder="2"/>
    </xf>
    <xf numFmtId="166" fontId="9" fillId="0" borderId="1" xfId="0" applyNumberFormat="1" applyFont="1" applyBorder="1" applyAlignment="1">
      <alignment horizontal="center" vertical="center" readingOrder="2"/>
    </xf>
    <xf numFmtId="166" fontId="10" fillId="0" borderId="1" xfId="0" applyNumberFormat="1" applyFont="1" applyBorder="1" applyAlignment="1">
      <alignment horizontal="center" vertical="center" readingOrder="2"/>
    </xf>
    <xf numFmtId="166" fontId="10" fillId="0" borderId="1" xfId="0" applyNumberFormat="1" applyFont="1" applyBorder="1" applyAlignment="1">
      <alignment horizontal="center" vertical="center" wrapText="1" readingOrder="2"/>
    </xf>
    <xf numFmtId="166" fontId="10" fillId="0" borderId="0" xfId="1" applyNumberFormat="1" applyFont="1" applyFill="1" applyBorder="1" applyAlignment="1">
      <alignment horizontal="center" vertical="center" wrapText="1" readingOrder="2"/>
    </xf>
    <xf numFmtId="166" fontId="10" fillId="0" borderId="1" xfId="1" applyNumberFormat="1" applyFont="1" applyFill="1" applyBorder="1" applyAlignment="1">
      <alignment horizontal="center" vertical="center" wrapText="1" readingOrder="2"/>
    </xf>
    <xf numFmtId="166" fontId="10" fillId="0" borderId="3" xfId="1" applyNumberFormat="1" applyFont="1" applyFill="1" applyBorder="1" applyAlignment="1">
      <alignment horizontal="center" vertical="center" wrapText="1" readingOrder="2"/>
    </xf>
    <xf numFmtId="166" fontId="10" fillId="0" borderId="3" xfId="0" applyNumberFormat="1" applyFont="1" applyBorder="1" applyAlignment="1">
      <alignment horizontal="center" vertical="center" wrapText="1" readingOrder="2"/>
    </xf>
    <xf numFmtId="166" fontId="10" fillId="0" borderId="0" xfId="0" applyNumberFormat="1" applyFont="1" applyAlignment="1">
      <alignment horizontal="center" readingOrder="2"/>
    </xf>
    <xf numFmtId="166" fontId="9" fillId="0" borderId="0" xfId="0" applyNumberFormat="1" applyFont="1" applyAlignment="1">
      <alignment horizontal="center" readingOrder="2"/>
    </xf>
    <xf numFmtId="0" fontId="16" fillId="0" borderId="0" xfId="0" applyFont="1" applyAlignment="1">
      <alignment horizontal="center" vertical="center" readingOrder="2"/>
    </xf>
    <xf numFmtId="0" fontId="9" fillId="0" borderId="1" xfId="0" applyFont="1" applyBorder="1" applyAlignment="1">
      <alignment horizontal="center" vertical="top" readingOrder="2"/>
    </xf>
    <xf numFmtId="0" fontId="9" fillId="0" borderId="0" xfId="0" applyFont="1" applyAlignment="1">
      <alignment horizontal="center" vertical="top" readingOrder="2"/>
    </xf>
    <xf numFmtId="0" fontId="10" fillId="0" borderId="0" xfId="0" applyFont="1" applyAlignment="1">
      <alignment horizontal="center" vertical="top" readingOrder="2"/>
    </xf>
    <xf numFmtId="0" fontId="9" fillId="0" borderId="0" xfId="0" applyFont="1" applyAlignment="1">
      <alignment horizontal="right" vertical="top" wrapText="1" readingOrder="2"/>
    </xf>
    <xf numFmtId="166" fontId="10" fillId="0" borderId="0" xfId="0" applyNumberFormat="1" applyFont="1" applyAlignment="1">
      <alignment horizontal="center" vertical="top" wrapText="1" readingOrder="2"/>
    </xf>
    <xf numFmtId="0" fontId="10" fillId="0" borderId="0" xfId="0" applyFont="1" applyAlignment="1">
      <alignment horizontal="right" vertical="top" wrapText="1" readingOrder="2"/>
    </xf>
    <xf numFmtId="164" fontId="10" fillId="0" borderId="4" xfId="0" applyNumberFormat="1" applyFont="1" applyBorder="1" applyAlignment="1">
      <alignment horizontal="center" vertical="center" readingOrder="2"/>
    </xf>
    <xf numFmtId="3" fontId="10" fillId="0" borderId="0" xfId="0" applyNumberFormat="1" applyFont="1" applyAlignment="1">
      <alignment horizontal="center" vertical="top" wrapText="1" readingOrder="2"/>
    </xf>
    <xf numFmtId="166" fontId="10" fillId="0" borderId="4" xfId="0" applyNumberFormat="1" applyFont="1" applyBorder="1" applyAlignment="1">
      <alignment horizontal="center" vertical="center" readingOrder="2"/>
    </xf>
    <xf numFmtId="166" fontId="10" fillId="0" borderId="3" xfId="0" applyNumberFormat="1" applyFont="1" applyBorder="1" applyAlignment="1">
      <alignment horizontal="center" vertical="center" readingOrder="2"/>
    </xf>
    <xf numFmtId="166" fontId="10" fillId="0" borderId="2" xfId="0" applyNumberFormat="1" applyFont="1" applyBorder="1" applyAlignment="1">
      <alignment horizontal="center" vertical="center" readingOrder="2"/>
    </xf>
    <xf numFmtId="166" fontId="10" fillId="0" borderId="4" xfId="0" applyNumberFormat="1" applyFont="1" applyBorder="1" applyAlignment="1">
      <alignment horizontal="center" vertical="center" wrapText="1" readingOrder="2"/>
    </xf>
    <xf numFmtId="166" fontId="10" fillId="0" borderId="0" xfId="1" applyNumberFormat="1" applyFont="1" applyFill="1" applyAlignment="1">
      <alignment horizontal="center" vertical="center" readingOrder="2"/>
    </xf>
    <xf numFmtId="0" fontId="9" fillId="0" borderId="0" xfId="0" applyFont="1" applyAlignment="1">
      <alignment horizontal="center" readingOrder="2"/>
    </xf>
    <xf numFmtId="164" fontId="9" fillId="0" borderId="0" xfId="1" applyNumberFormat="1" applyFont="1" applyFill="1" applyAlignment="1">
      <alignment horizontal="center" vertical="center" wrapText="1" readingOrder="2"/>
    </xf>
    <xf numFmtId="164" fontId="9" fillId="0" borderId="4" xfId="1" applyNumberFormat="1" applyFont="1" applyFill="1" applyBorder="1" applyAlignment="1">
      <alignment horizontal="center" vertical="center" wrapText="1" readingOrder="2"/>
    </xf>
    <xf numFmtId="3" fontId="9" fillId="0" borderId="0" xfId="0" applyNumberFormat="1" applyFont="1" applyAlignment="1">
      <alignment horizontal="center" vertical="center" readingOrder="2"/>
    </xf>
    <xf numFmtId="164" fontId="9" fillId="0" borderId="1" xfId="1" applyNumberFormat="1" applyFont="1" applyFill="1" applyBorder="1" applyAlignment="1">
      <alignment horizontal="center" vertical="center" wrapText="1" readingOrder="2"/>
    </xf>
    <xf numFmtId="164" fontId="9" fillId="0" borderId="0" xfId="1" applyNumberFormat="1" applyFont="1" applyFill="1" applyBorder="1" applyAlignment="1">
      <alignment horizontal="center" vertical="center" wrapText="1" readingOrder="2"/>
    </xf>
    <xf numFmtId="0" fontId="9" fillId="0" borderId="0" xfId="0" applyFont="1" applyAlignment="1">
      <alignment horizontal="center" vertical="center" shrinkToFit="1" readingOrder="2"/>
    </xf>
    <xf numFmtId="0" fontId="10" fillId="0" borderId="0" xfId="0" applyFont="1" applyAlignment="1">
      <alignment shrinkToFit="1" readingOrder="2"/>
    </xf>
    <xf numFmtId="0" fontId="9" fillId="0" borderId="0" xfId="0" applyFont="1" applyAlignment="1">
      <alignment horizontal="right" vertical="center" shrinkToFit="1" readingOrder="2"/>
    </xf>
    <xf numFmtId="0" fontId="10" fillId="0" borderId="0" xfId="0" applyFont="1" applyAlignment="1">
      <alignment horizontal="right" vertical="center" shrinkToFit="1" readingOrder="2"/>
    </xf>
    <xf numFmtId="0" fontId="9" fillId="0" borderId="0" xfId="0" applyFont="1" applyAlignment="1">
      <alignment horizontal="right" vertical="top" shrinkToFit="1" readingOrder="2"/>
    </xf>
    <xf numFmtId="0" fontId="9" fillId="0" borderId="0" xfId="0" applyFont="1" applyAlignment="1">
      <alignment shrinkToFit="1" readingOrder="2"/>
    </xf>
    <xf numFmtId="3" fontId="9" fillId="0" borderId="0" xfId="0" applyNumberFormat="1" applyFont="1" applyAlignment="1">
      <alignment shrinkToFit="1" readingOrder="2"/>
    </xf>
    <xf numFmtId="0" fontId="10" fillId="0" borderId="0" xfId="0" applyFont="1" applyAlignment="1">
      <alignment horizontal="center" shrinkToFit="1" readingOrder="2"/>
    </xf>
    <xf numFmtId="0" fontId="19" fillId="0" borderId="0" xfId="0" applyFont="1" applyAlignment="1">
      <alignment horizontal="right" vertical="center" readingOrder="2"/>
    </xf>
    <xf numFmtId="0" fontId="19" fillId="0" borderId="0" xfId="0" applyFont="1" applyAlignment="1">
      <alignment horizontal="center" vertical="center" readingOrder="2"/>
    </xf>
    <xf numFmtId="164" fontId="10" fillId="0" borderId="0" xfId="0" applyNumberFormat="1" applyFont="1" applyAlignment="1">
      <alignment horizontal="center" vertical="center" shrinkToFit="1" readingOrder="2"/>
    </xf>
    <xf numFmtId="164" fontId="9" fillId="0" borderId="0" xfId="0" applyNumberFormat="1" applyFont="1" applyAlignment="1">
      <alignment horizontal="right" vertical="center" shrinkToFit="1" readingOrder="2"/>
    </xf>
    <xf numFmtId="164" fontId="10" fillId="0" borderId="0" xfId="0" applyNumberFormat="1" applyFont="1" applyAlignment="1">
      <alignment horizontal="right" vertical="center" shrinkToFit="1" readingOrder="2"/>
    </xf>
    <xf numFmtId="0" fontId="10" fillId="0" borderId="0" xfId="0" applyFont="1" applyAlignment="1">
      <alignment horizontal="center" vertical="center" shrinkToFit="1" readingOrder="2"/>
    </xf>
    <xf numFmtId="164" fontId="9" fillId="0" borderId="0" xfId="0" applyNumberFormat="1" applyFont="1" applyAlignment="1">
      <alignment horizontal="center" vertical="center" shrinkToFit="1" readingOrder="2"/>
    </xf>
    <xf numFmtId="166" fontId="19" fillId="0" borderId="0" xfId="0" applyNumberFormat="1" applyFont="1" applyAlignment="1">
      <alignment horizontal="center" vertical="center" readingOrder="2"/>
    </xf>
    <xf numFmtId="166" fontId="9" fillId="0" borderId="0" xfId="0" applyNumberFormat="1" applyFont="1" applyAlignment="1">
      <alignment horizontal="center" vertical="center" wrapText="1" readingOrder="2"/>
    </xf>
    <xf numFmtId="166" fontId="10" fillId="0" borderId="0" xfId="0" applyNumberFormat="1" applyFont="1" applyAlignment="1">
      <alignment horizontal="center" vertical="center" shrinkToFit="1" readingOrder="2"/>
    </xf>
    <xf numFmtId="166" fontId="10" fillId="0" borderId="1" xfId="0" applyNumberFormat="1" applyFont="1" applyBorder="1" applyAlignment="1">
      <alignment horizontal="center" vertical="center" shrinkToFit="1" readingOrder="2"/>
    </xf>
    <xf numFmtId="166" fontId="10" fillId="0" borderId="3" xfId="0" applyNumberFormat="1" applyFont="1" applyBorder="1" applyAlignment="1">
      <alignment horizontal="center" vertical="center" shrinkToFit="1" readingOrder="2"/>
    </xf>
    <xf numFmtId="0" fontId="9" fillId="0" borderId="0" xfId="0" applyFont="1" applyAlignment="1">
      <alignment vertical="center" wrapText="1" readingOrder="2"/>
    </xf>
    <xf numFmtId="166" fontId="9" fillId="0" borderId="3" xfId="0" applyNumberFormat="1" applyFont="1" applyBorder="1" applyAlignment="1">
      <alignment horizontal="center" vertical="center" readingOrder="2"/>
    </xf>
    <xf numFmtId="166" fontId="9" fillId="0" borderId="4" xfId="0" applyNumberFormat="1" applyFont="1" applyBorder="1" applyAlignment="1">
      <alignment horizontal="center" vertical="center" wrapText="1" readingOrder="2"/>
    </xf>
    <xf numFmtId="166" fontId="9" fillId="0" borderId="0" xfId="0" quotePrefix="1" applyNumberFormat="1" applyFont="1" applyAlignment="1">
      <alignment horizontal="center" vertical="center" wrapText="1" readingOrder="2"/>
    </xf>
    <xf numFmtId="166" fontId="13" fillId="0" borderId="0" xfId="0" applyNumberFormat="1" applyFont="1" applyAlignment="1">
      <alignment horizontal="center" vertical="center"/>
    </xf>
    <xf numFmtId="166" fontId="12" fillId="0" borderId="0" xfId="0" applyNumberFormat="1" applyFont="1" applyAlignment="1">
      <alignment horizontal="center" vertical="center" wrapText="1" readingOrder="2"/>
    </xf>
    <xf numFmtId="166" fontId="12" fillId="0" borderId="1" xfId="0" applyNumberFormat="1" applyFont="1" applyBorder="1" applyAlignment="1">
      <alignment horizontal="center" vertical="center" wrapText="1" readingOrder="2"/>
    </xf>
    <xf numFmtId="2" fontId="10" fillId="0" borderId="0" xfId="0" applyNumberFormat="1" applyFont="1" applyAlignment="1">
      <alignment shrinkToFit="1" readingOrder="2"/>
    </xf>
    <xf numFmtId="2" fontId="9" fillId="0" borderId="0" xfId="0" applyNumberFormat="1" applyFont="1" applyAlignment="1">
      <alignment horizontal="right" vertical="center" shrinkToFit="1" readingOrder="2"/>
    </xf>
    <xf numFmtId="2" fontId="10" fillId="0" borderId="0" xfId="0" applyNumberFormat="1" applyFont="1" applyAlignment="1">
      <alignment horizontal="right" vertical="center" shrinkToFit="1" readingOrder="2"/>
    </xf>
    <xf numFmtId="2" fontId="13" fillId="0" borderId="0" xfId="0" applyNumberFormat="1" applyFont="1" applyAlignment="1">
      <alignment shrinkToFit="1"/>
    </xf>
    <xf numFmtId="0" fontId="13" fillId="0" borderId="0" xfId="0" applyFont="1" applyAlignment="1">
      <alignment horizontal="center"/>
    </xf>
    <xf numFmtId="49" fontId="8" fillId="0" borderId="0" xfId="0" applyNumberFormat="1" applyFont="1" applyAlignment="1">
      <alignment horizontal="left"/>
    </xf>
    <xf numFmtId="0" fontId="8" fillId="0" borderId="0" xfId="0" applyFont="1" applyAlignment="1">
      <alignment horizontal="left"/>
    </xf>
    <xf numFmtId="0" fontId="13" fillId="0" borderId="0" xfId="0" applyFont="1" applyAlignment="1">
      <alignment horizontal="left"/>
    </xf>
    <xf numFmtId="166" fontId="9" fillId="0" borderId="0" xfId="0" applyNumberFormat="1" applyFont="1" applyAlignment="1">
      <alignment horizontal="right" vertical="center" readingOrder="2"/>
    </xf>
    <xf numFmtId="166" fontId="9" fillId="0" borderId="0" xfId="0" applyNumberFormat="1" applyFont="1" applyAlignment="1">
      <alignment vertical="center" readingOrder="2"/>
    </xf>
    <xf numFmtId="0" fontId="10" fillId="0" borderId="1" xfId="0" applyFont="1" applyBorder="1" applyAlignment="1">
      <alignment vertical="center" readingOrder="2"/>
    </xf>
    <xf numFmtId="0" fontId="10" fillId="0" borderId="1" xfId="0" applyFont="1" applyBorder="1" applyAlignment="1">
      <alignment readingOrder="2"/>
    </xf>
    <xf numFmtId="0" fontId="10" fillId="0" borderId="1" xfId="0" applyFont="1" applyBorder="1" applyAlignment="1">
      <alignment horizontal="right" vertical="center" readingOrder="2"/>
    </xf>
    <xf numFmtId="0" fontId="23" fillId="0" borderId="0" xfId="0" applyFont="1" applyAlignment="1">
      <alignment horizontal="center" vertical="center" readingOrder="2"/>
    </xf>
    <xf numFmtId="0" fontId="13" fillId="0" borderId="0" xfId="0" applyFont="1" applyAlignment="1">
      <alignment vertical="top" wrapText="1"/>
    </xf>
    <xf numFmtId="0" fontId="13" fillId="0" borderId="0" xfId="0" applyFont="1" applyAlignment="1">
      <alignment wrapText="1"/>
    </xf>
    <xf numFmtId="49" fontId="8" fillId="0" borderId="0" xfId="0" applyNumberFormat="1" applyFont="1"/>
    <xf numFmtId="0" fontId="8"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readingOrder="2"/>
    </xf>
    <xf numFmtId="0" fontId="13" fillId="0" borderId="0" xfId="0" applyFont="1" applyAlignment="1">
      <alignment horizontal="center" vertical="center" readingOrder="2"/>
    </xf>
    <xf numFmtId="49" fontId="8" fillId="0" borderId="0" xfId="0" applyNumberFormat="1" applyFont="1" applyAlignment="1">
      <alignment horizontal="right"/>
    </xf>
    <xf numFmtId="0" fontId="13" fillId="0" borderId="2" xfId="0" applyFont="1" applyBorder="1"/>
    <xf numFmtId="0" fontId="8" fillId="0" borderId="0" xfId="0" applyFont="1" applyAlignment="1">
      <alignment horizontal="center"/>
    </xf>
    <xf numFmtId="0" fontId="8" fillId="0" borderId="1" xfId="0" applyFont="1" applyBorder="1" applyAlignment="1">
      <alignment horizontal="center"/>
    </xf>
    <xf numFmtId="0" fontId="13" fillId="0" borderId="2" xfId="0" applyFont="1" applyBorder="1" applyAlignment="1">
      <alignment horizontal="center"/>
    </xf>
    <xf numFmtId="49" fontId="13" fillId="0" borderId="0" xfId="0" applyNumberFormat="1" applyFont="1"/>
    <xf numFmtId="0" fontId="21" fillId="0" borderId="0" xfId="0" applyFont="1"/>
    <xf numFmtId="164" fontId="9" fillId="0" borderId="0" xfId="0" applyNumberFormat="1" applyFont="1" applyAlignment="1">
      <alignment horizontal="center" wrapText="1" readingOrder="2"/>
    </xf>
    <xf numFmtId="49" fontId="9" fillId="0" borderId="0" xfId="0" applyNumberFormat="1" applyFont="1" applyAlignment="1">
      <alignment vertical="top" readingOrder="2"/>
    </xf>
    <xf numFmtId="164" fontId="9" fillId="0" borderId="0" xfId="0" applyNumberFormat="1" applyFont="1" applyAlignment="1">
      <alignment vertical="top" wrapText="1" readingOrder="2"/>
    </xf>
    <xf numFmtId="164" fontId="10" fillId="0" borderId="0" xfId="0" applyNumberFormat="1" applyFont="1" applyAlignment="1">
      <alignment vertical="top" wrapText="1" readingOrder="2"/>
    </xf>
    <xf numFmtId="49" fontId="9" fillId="0" borderId="0" xfId="0" applyNumberFormat="1" applyFont="1" applyAlignment="1">
      <alignment horizontal="left" vertical="center" readingOrder="2"/>
    </xf>
    <xf numFmtId="164" fontId="9" fillId="0" borderId="0" xfId="0" applyNumberFormat="1" applyFont="1" applyAlignment="1">
      <alignment vertical="top" readingOrder="2"/>
    </xf>
    <xf numFmtId="164" fontId="9" fillId="0" borderId="0" xfId="2" applyNumberFormat="1" applyFont="1" applyAlignment="1">
      <alignment horizontal="center" wrapText="1" readingOrder="2"/>
    </xf>
    <xf numFmtId="166" fontId="9" fillId="0" borderId="3" xfId="0" applyNumberFormat="1" applyFont="1" applyBorder="1" applyAlignment="1">
      <alignment horizontal="center" vertical="center" wrapText="1" readingOrder="2"/>
    </xf>
    <xf numFmtId="166" fontId="9" fillId="0" borderId="0" xfId="2" applyNumberFormat="1" applyFont="1" applyAlignment="1">
      <alignment horizontal="center" vertical="center" wrapText="1" readingOrder="2"/>
    </xf>
    <xf numFmtId="164" fontId="23" fillId="0" borderId="0" xfId="0" applyNumberFormat="1" applyFont="1" applyAlignment="1">
      <alignment horizontal="center" vertical="center" readingOrder="2"/>
    </xf>
    <xf numFmtId="169" fontId="9" fillId="0" borderId="1" xfId="0" applyNumberFormat="1" applyFont="1" applyBorder="1" applyAlignment="1">
      <alignment horizontal="center" vertical="center" wrapText="1" readingOrder="2"/>
    </xf>
    <xf numFmtId="166" fontId="12" fillId="0" borderId="0" xfId="0" applyNumberFormat="1" applyFont="1" applyAlignment="1">
      <alignment horizontal="center" vertical="center" readingOrder="2"/>
    </xf>
    <xf numFmtId="164" fontId="25" fillId="0" borderId="42" xfId="1" applyNumberFormat="1" applyFont="1" applyFill="1" applyBorder="1" applyAlignment="1">
      <alignment vertical="center" readingOrder="2"/>
    </xf>
    <xf numFmtId="164" fontId="25" fillId="0" borderId="41" xfId="0" applyNumberFormat="1" applyFont="1" applyBorder="1" applyAlignment="1">
      <alignment vertical="center" readingOrder="2"/>
    </xf>
    <xf numFmtId="164" fontId="25" fillId="0" borderId="43" xfId="0" applyNumberFormat="1" applyFont="1" applyBorder="1" applyAlignment="1">
      <alignment vertical="center" readingOrder="2"/>
    </xf>
    <xf numFmtId="164" fontId="29" fillId="0" borderId="42" xfId="1" applyNumberFormat="1" applyFont="1" applyFill="1" applyBorder="1" applyAlignment="1">
      <alignment vertical="center" readingOrder="2"/>
    </xf>
    <xf numFmtId="164" fontId="29" fillId="0" borderId="41" xfId="0" applyNumberFormat="1" applyFont="1" applyBorder="1" applyAlignment="1">
      <alignment vertical="center" readingOrder="2"/>
    </xf>
    <xf numFmtId="164" fontId="29" fillId="0" borderId="43" xfId="0" applyNumberFormat="1" applyFont="1" applyBorder="1" applyAlignment="1">
      <alignment vertical="center" readingOrder="2"/>
    </xf>
    <xf numFmtId="164" fontId="29" fillId="0" borderId="0" xfId="1" applyNumberFormat="1" applyFont="1" applyFill="1" applyBorder="1" applyAlignment="1">
      <alignment vertical="center" readingOrder="2"/>
    </xf>
    <xf numFmtId="164" fontId="29" fillId="0" borderId="0" xfId="0" applyNumberFormat="1" applyFont="1" applyAlignment="1">
      <alignment vertical="center" readingOrder="2"/>
    </xf>
    <xf numFmtId="164" fontId="29" fillId="0" borderId="0" xfId="1" applyNumberFormat="1" applyFont="1" applyFill="1" applyAlignment="1">
      <alignment vertical="center" readingOrder="2"/>
    </xf>
    <xf numFmtId="164" fontId="9" fillId="0" borderId="0" xfId="0" applyNumberFormat="1" applyFont="1" applyAlignment="1">
      <alignment vertical="center" wrapText="1" readingOrder="2"/>
    </xf>
    <xf numFmtId="49" fontId="9" fillId="0" borderId="0" xfId="0" applyNumberFormat="1" applyFont="1" applyAlignment="1">
      <alignment horizontal="left" vertical="top"/>
    </xf>
    <xf numFmtId="49" fontId="9" fillId="0" borderId="0" xfId="0" applyNumberFormat="1" applyFont="1" applyAlignment="1">
      <alignment horizontal="left" vertical="center"/>
    </xf>
    <xf numFmtId="0" fontId="10" fillId="0" borderId="0" xfId="0" applyFont="1" applyAlignment="1">
      <alignment horizontal="right" vertical="top" wrapText="1" indent="1" readingOrder="2"/>
    </xf>
    <xf numFmtId="166" fontId="10" fillId="0" borderId="0" xfId="0" applyNumberFormat="1" applyFont="1" applyAlignment="1">
      <alignment horizontal="right" vertical="top" wrapText="1" indent="1" readingOrder="2"/>
    </xf>
    <xf numFmtId="166" fontId="10" fillId="0" borderId="0" xfId="0" applyNumberFormat="1" applyFont="1" applyAlignment="1">
      <alignment vertical="center" readingOrder="2"/>
    </xf>
    <xf numFmtId="166" fontId="9" fillId="0" borderId="1" xfId="0" applyNumberFormat="1" applyFont="1" applyBorder="1" applyAlignment="1">
      <alignment horizontal="center" vertical="center" shrinkToFit="1" readingOrder="2"/>
    </xf>
    <xf numFmtId="0" fontId="10" fillId="0" borderId="0" xfId="0" applyFont="1" applyAlignment="1">
      <alignment vertical="center" shrinkToFit="1" readingOrder="2"/>
    </xf>
    <xf numFmtId="166" fontId="9" fillId="0" borderId="0" xfId="0" applyNumberFormat="1" applyFont="1" applyAlignment="1">
      <alignment horizontal="center" vertical="center" shrinkToFit="1" readingOrder="2"/>
    </xf>
    <xf numFmtId="166" fontId="9" fillId="0" borderId="3" xfId="0" applyNumberFormat="1" applyFont="1" applyBorder="1" applyAlignment="1">
      <alignment horizontal="center" vertical="center" shrinkToFit="1" readingOrder="2"/>
    </xf>
    <xf numFmtId="166" fontId="9" fillId="0" borderId="6" xfId="0" applyNumberFormat="1" applyFont="1" applyBorder="1" applyAlignment="1">
      <alignment horizontal="center" vertical="center" shrinkToFit="1" readingOrder="2"/>
    </xf>
    <xf numFmtId="166" fontId="9" fillId="0" borderId="0" xfId="0" applyNumberFormat="1" applyFont="1" applyAlignment="1">
      <alignment horizontal="center" shrinkToFit="1" readingOrder="2"/>
    </xf>
    <xf numFmtId="164" fontId="9" fillId="0" borderId="0" xfId="0" applyNumberFormat="1" applyFont="1" applyAlignment="1">
      <alignment horizontal="center" shrinkToFit="1" readingOrder="2"/>
    </xf>
    <xf numFmtId="166" fontId="9" fillId="0" borderId="1" xfId="0" applyNumberFormat="1" applyFont="1" applyBorder="1" applyAlignment="1">
      <alignment horizontal="center" shrinkToFit="1" readingOrder="2"/>
    </xf>
    <xf numFmtId="166" fontId="9" fillId="0" borderId="0" xfId="2" applyNumberFormat="1" applyFont="1" applyAlignment="1">
      <alignment horizontal="center" vertical="center" shrinkToFit="1" readingOrder="2"/>
    </xf>
    <xf numFmtId="164" fontId="9" fillId="0" borderId="0" xfId="2" applyNumberFormat="1" applyFont="1" applyAlignment="1">
      <alignment horizontal="center" vertical="center" shrinkToFit="1" readingOrder="2"/>
    </xf>
    <xf numFmtId="166" fontId="9" fillId="0" borderId="3" xfId="2" applyNumberFormat="1" applyFont="1" applyBorder="1" applyAlignment="1">
      <alignment horizontal="center" vertical="center" shrinkToFit="1" readingOrder="2"/>
    </xf>
    <xf numFmtId="166" fontId="10" fillId="0" borderId="0" xfId="0" applyNumberFormat="1" applyFont="1" applyAlignment="1">
      <alignment vertical="center" shrinkToFit="1" readingOrder="2"/>
    </xf>
    <xf numFmtId="164" fontId="10" fillId="0" borderId="0" xfId="0" applyNumberFormat="1" applyFont="1" applyAlignment="1">
      <alignment vertical="center" shrinkToFit="1" readingOrder="2"/>
    </xf>
    <xf numFmtId="1" fontId="9" fillId="0" borderId="1" xfId="0" applyNumberFormat="1" applyFont="1" applyBorder="1" applyAlignment="1">
      <alignment horizontal="center" vertical="center" shrinkToFit="1" readingOrder="2"/>
    </xf>
    <xf numFmtId="1" fontId="9" fillId="0" borderId="0" xfId="0" applyNumberFormat="1" applyFont="1" applyAlignment="1">
      <alignment horizontal="center" vertical="center" shrinkToFit="1" readingOrder="2"/>
    </xf>
    <xf numFmtId="1" fontId="10" fillId="0" borderId="0" xfId="0" applyNumberFormat="1" applyFont="1" applyAlignment="1">
      <alignment vertical="center" shrinkToFit="1" readingOrder="2"/>
    </xf>
    <xf numFmtId="0" fontId="10" fillId="0" borderId="0" xfId="0" applyFont="1" applyAlignment="1">
      <alignment horizontal="right" vertical="top" shrinkToFit="1" readingOrder="2"/>
    </xf>
    <xf numFmtId="0" fontId="9" fillId="0" borderId="0" xfId="0" applyFont="1" applyAlignment="1">
      <alignment horizontal="left" vertical="center" shrinkToFit="1"/>
    </xf>
    <xf numFmtId="49" fontId="9" fillId="0" borderId="0" xfId="0" applyNumberFormat="1" applyFont="1" applyAlignment="1">
      <alignment horizontal="center" vertical="center" shrinkToFit="1"/>
    </xf>
    <xf numFmtId="49" fontId="10" fillId="0" borderId="0" xfId="0" applyNumberFormat="1" applyFont="1" applyAlignment="1">
      <alignment vertical="center" shrinkToFit="1" readingOrder="2"/>
    </xf>
    <xf numFmtId="49" fontId="9" fillId="0" borderId="0" xfId="0" applyNumberFormat="1" applyFont="1" applyAlignment="1">
      <alignment horizontal="center" vertical="center" shrinkToFit="1" readingOrder="2"/>
    </xf>
    <xf numFmtId="49" fontId="9" fillId="0" borderId="0" xfId="0" applyNumberFormat="1" applyFont="1" applyAlignment="1">
      <alignment horizontal="left" vertical="top" shrinkToFit="1"/>
    </xf>
    <xf numFmtId="49" fontId="9" fillId="0" borderId="0" xfId="0" applyNumberFormat="1" applyFont="1" applyAlignment="1">
      <alignment horizontal="left" vertical="center" shrinkToFit="1"/>
    </xf>
    <xf numFmtId="0" fontId="10" fillId="0" borderId="0" xfId="0" applyFont="1" applyAlignment="1">
      <alignment wrapText="1" readingOrder="2"/>
    </xf>
    <xf numFmtId="0" fontId="24" fillId="0" borderId="0" xfId="0" applyFont="1" applyAlignment="1">
      <alignment horizontal="center" vertical="center" readingOrder="2"/>
    </xf>
    <xf numFmtId="164" fontId="24" fillId="0" borderId="0" xfId="0" applyNumberFormat="1" applyFont="1" applyAlignment="1">
      <alignment horizontal="center" vertical="center" readingOrder="2"/>
    </xf>
    <xf numFmtId="166" fontId="12" fillId="0" borderId="0" xfId="0" applyNumberFormat="1" applyFont="1" applyAlignment="1">
      <alignment horizontal="center" vertical="center" shrinkToFit="1" readingOrder="2"/>
    </xf>
    <xf numFmtId="164" fontId="12" fillId="0" borderId="0" xfId="0" applyNumberFormat="1" applyFont="1" applyAlignment="1">
      <alignment horizontal="center" vertical="center" shrinkToFit="1" readingOrder="2"/>
    </xf>
    <xf numFmtId="0" fontId="9" fillId="0" borderId="1" xfId="0" applyFont="1" applyBorder="1" applyAlignment="1">
      <alignment horizontal="center" vertical="center" shrinkToFit="1" readingOrder="2"/>
    </xf>
    <xf numFmtId="164" fontId="9" fillId="0" borderId="0" xfId="0" applyNumberFormat="1" applyFont="1" applyAlignment="1">
      <alignment vertical="center" shrinkToFit="1" readingOrder="2"/>
    </xf>
    <xf numFmtId="0" fontId="9" fillId="0" borderId="0" xfId="0" applyFont="1" applyAlignment="1">
      <alignment vertical="center" shrinkToFit="1" readingOrder="2"/>
    </xf>
    <xf numFmtId="166" fontId="10" fillId="0" borderId="1" xfId="0" applyNumberFormat="1" applyFont="1" applyBorder="1" applyAlignment="1">
      <alignment vertical="center" shrinkToFit="1" readingOrder="2"/>
    </xf>
    <xf numFmtId="166" fontId="10" fillId="0" borderId="3" xfId="0" applyNumberFormat="1" applyFont="1" applyBorder="1" applyAlignment="1">
      <alignment vertical="center" shrinkToFit="1" readingOrder="2"/>
    </xf>
    <xf numFmtId="164" fontId="10" fillId="0" borderId="0" xfId="0" applyNumberFormat="1" applyFont="1" applyAlignment="1">
      <alignment horizontal="right" vertical="top" shrinkToFit="1" readingOrder="2"/>
    </xf>
    <xf numFmtId="166" fontId="9" fillId="0" borderId="0" xfId="0" applyNumberFormat="1" applyFont="1" applyAlignment="1">
      <alignment vertical="center" shrinkToFit="1" readingOrder="2"/>
    </xf>
    <xf numFmtId="166" fontId="10" fillId="0" borderId="0" xfId="0" applyNumberFormat="1" applyFont="1" applyAlignment="1">
      <alignment shrinkToFit="1" readingOrder="2"/>
    </xf>
    <xf numFmtId="166" fontId="9" fillId="0" borderId="1" xfId="0" applyNumberFormat="1" applyFont="1" applyBorder="1" applyAlignment="1">
      <alignment horizontal="center" vertical="center" wrapText="1" shrinkToFit="1" readingOrder="2"/>
    </xf>
    <xf numFmtId="49" fontId="9" fillId="0" borderId="0" xfId="0" applyNumberFormat="1" applyFont="1" applyAlignment="1">
      <alignment horizontal="right" vertical="center" readingOrder="2"/>
    </xf>
    <xf numFmtId="0" fontId="8" fillId="0" borderId="0" xfId="3" applyFont="1" applyAlignment="1">
      <alignment horizontal="center"/>
    </xf>
    <xf numFmtId="164" fontId="13" fillId="0" borderId="0" xfId="3" applyNumberFormat="1" applyFont="1" applyAlignment="1">
      <alignment vertical="center" readingOrder="2"/>
    </xf>
    <xf numFmtId="164" fontId="13" fillId="0" borderId="0" xfId="3" applyNumberFormat="1" applyFont="1" applyAlignment="1">
      <alignment horizontal="right" vertical="center" readingOrder="1"/>
    </xf>
    <xf numFmtId="168" fontId="9" fillId="0" borderId="0" xfId="1" applyNumberFormat="1" applyFont="1" applyFill="1" applyAlignment="1">
      <alignment horizontal="center" vertical="center" wrapText="1" readingOrder="2"/>
    </xf>
    <xf numFmtId="0" fontId="9" fillId="0" borderId="0" xfId="1" applyNumberFormat="1" applyFont="1" applyFill="1" applyAlignment="1">
      <alignment horizontal="center" vertical="center" wrapText="1" readingOrder="2"/>
    </xf>
    <xf numFmtId="168" fontId="12" fillId="0" borderId="0" xfId="0" applyNumberFormat="1" applyFont="1" applyAlignment="1">
      <alignment horizontal="center" vertical="center" readingOrder="2"/>
    </xf>
    <xf numFmtId="49" fontId="9" fillId="0" borderId="0" xfId="0" applyNumberFormat="1" applyFont="1" applyAlignment="1">
      <alignment horizontal="center" vertical="center" wrapText="1" readingOrder="2"/>
    </xf>
    <xf numFmtId="168" fontId="10" fillId="0" borderId="0" xfId="0" applyNumberFormat="1" applyFont="1" applyAlignment="1">
      <alignment horizontal="left" vertical="center" readingOrder="2"/>
    </xf>
    <xf numFmtId="168" fontId="16" fillId="0" borderId="0" xfId="0" applyNumberFormat="1" applyFont="1" applyAlignment="1">
      <alignment horizontal="center" vertical="center" readingOrder="2"/>
    </xf>
    <xf numFmtId="0" fontId="10" fillId="0" borderId="0" xfId="0" applyFont="1" applyAlignment="1">
      <alignment vertical="center" wrapText="1" readingOrder="2"/>
    </xf>
    <xf numFmtId="166" fontId="10" fillId="0" borderId="1" xfId="0" applyNumberFormat="1" applyFont="1" applyBorder="1" applyAlignment="1">
      <alignment vertical="center" readingOrder="2"/>
    </xf>
    <xf numFmtId="166" fontId="10" fillId="0" borderId="3" xfId="0" applyNumberFormat="1" applyFont="1" applyBorder="1" applyAlignment="1">
      <alignment vertical="center" readingOrder="2"/>
    </xf>
    <xf numFmtId="166" fontId="10" fillId="0" borderId="5" xfId="0" applyNumberFormat="1" applyFont="1" applyBorder="1" applyAlignment="1">
      <alignment horizontal="center" vertical="center" readingOrder="2"/>
    </xf>
    <xf numFmtId="164" fontId="12" fillId="0" borderId="1" xfId="0" applyNumberFormat="1" applyFont="1" applyBorder="1" applyAlignment="1">
      <alignment horizontal="center" vertical="center" readingOrder="2"/>
    </xf>
    <xf numFmtId="166" fontId="12" fillId="0" borderId="1" xfId="0" applyNumberFormat="1" applyFont="1" applyBorder="1" applyAlignment="1">
      <alignment horizontal="center" vertical="center" readingOrder="2"/>
    </xf>
    <xf numFmtId="166" fontId="10" fillId="0" borderId="4" xfId="0" applyNumberFormat="1" applyFont="1" applyBorder="1" applyAlignment="1">
      <alignment vertical="center" readingOrder="2"/>
    </xf>
    <xf numFmtId="166" fontId="9" fillId="0" borderId="0" xfId="0" applyNumberFormat="1" applyFont="1" applyAlignment="1">
      <alignment readingOrder="2"/>
    </xf>
    <xf numFmtId="170" fontId="9" fillId="0" borderId="1" xfId="1" applyNumberFormat="1" applyFont="1" applyFill="1" applyBorder="1" applyAlignment="1">
      <alignment horizontal="center" vertical="center" readingOrder="2"/>
    </xf>
    <xf numFmtId="1" fontId="9" fillId="0" borderId="1" xfId="0" applyNumberFormat="1" applyFont="1" applyBorder="1" applyAlignment="1">
      <alignment horizontal="center" vertical="center" readingOrder="2"/>
    </xf>
    <xf numFmtId="1" fontId="9" fillId="0" borderId="0" xfId="0" applyNumberFormat="1" applyFont="1" applyAlignment="1">
      <alignment horizontal="center" vertical="center" readingOrder="2"/>
    </xf>
    <xf numFmtId="164" fontId="10" fillId="0" borderId="6" xfId="0" applyNumberFormat="1" applyFont="1" applyBorder="1" applyAlignment="1">
      <alignment horizontal="center" vertical="center" readingOrder="2"/>
    </xf>
    <xf numFmtId="164" fontId="10" fillId="0" borderId="7" xfId="0" applyNumberFormat="1" applyFont="1" applyBorder="1" applyAlignment="1">
      <alignment horizontal="center" vertical="center" readingOrder="2"/>
    </xf>
    <xf numFmtId="164" fontId="10" fillId="0" borderId="8" xfId="0" applyNumberFormat="1" applyFont="1" applyBorder="1" applyAlignment="1">
      <alignment horizontal="center" vertical="center" readingOrder="2"/>
    </xf>
    <xf numFmtId="1" fontId="14" fillId="0" borderId="1" xfId="0" applyNumberFormat="1" applyFont="1" applyBorder="1" applyAlignment="1">
      <alignment horizontal="center" vertical="center" readingOrder="2"/>
    </xf>
    <xf numFmtId="0" fontId="23" fillId="0" borderId="0" xfId="0" applyFont="1" applyAlignment="1">
      <alignment vertical="center" readingOrder="2"/>
    </xf>
    <xf numFmtId="164" fontId="23" fillId="0" borderId="0" xfId="0" applyNumberFormat="1" applyFont="1" applyAlignment="1">
      <alignment vertical="center" readingOrder="2"/>
    </xf>
    <xf numFmtId="0" fontId="10" fillId="0" borderId="2" xfId="0" applyFont="1" applyBorder="1" applyAlignment="1">
      <alignment horizontal="center" vertical="center" wrapText="1" readingOrder="2"/>
    </xf>
    <xf numFmtId="0" fontId="30" fillId="0" borderId="1" xfId="3" applyFont="1" applyBorder="1" applyAlignment="1">
      <alignment horizontal="center" vertical="center" wrapText="1"/>
    </xf>
    <xf numFmtId="0" fontId="30" fillId="0" borderId="0" xfId="3" applyFont="1" applyAlignment="1">
      <alignment horizontal="center" vertical="center" wrapText="1"/>
    </xf>
    <xf numFmtId="0" fontId="32" fillId="0" borderId="0" xfId="3" applyFont="1"/>
    <xf numFmtId="2" fontId="13" fillId="0" borderId="0" xfId="3" applyNumberFormat="1" applyFont="1" applyAlignment="1">
      <alignment vertical="center"/>
    </xf>
    <xf numFmtId="2" fontId="13" fillId="0" borderId="0" xfId="3" applyNumberFormat="1" applyFont="1" applyAlignment="1">
      <alignment horizontal="right" vertical="center"/>
    </xf>
    <xf numFmtId="0" fontId="20" fillId="0" borderId="0" xfId="3" applyFont="1"/>
    <xf numFmtId="0" fontId="20" fillId="0" borderId="0" xfId="3" applyFont="1" applyAlignment="1">
      <alignment wrapText="1"/>
    </xf>
    <xf numFmtId="0" fontId="33" fillId="0" borderId="0" xfId="3" applyFont="1"/>
    <xf numFmtId="0" fontId="34" fillId="0" borderId="0" xfId="3" applyFont="1"/>
    <xf numFmtId="0" fontId="33" fillId="0" borderId="0" xfId="3" applyFont="1" applyAlignment="1">
      <alignment wrapText="1"/>
    </xf>
    <xf numFmtId="0" fontId="20" fillId="0" borderId="0" xfId="3" applyFont="1" applyAlignment="1">
      <alignment horizontal="center"/>
    </xf>
    <xf numFmtId="0" fontId="30" fillId="0" borderId="34" xfId="3" applyFont="1" applyBorder="1" applyAlignment="1">
      <alignment horizontal="center" vertical="center" wrapText="1"/>
    </xf>
    <xf numFmtId="0" fontId="30" fillId="0" borderId="33" xfId="3" applyFont="1" applyBorder="1" applyAlignment="1">
      <alignment horizontal="center" vertical="center" wrapText="1"/>
    </xf>
    <xf numFmtId="0" fontId="30" fillId="0" borderId="32" xfId="3" applyFont="1" applyBorder="1" applyAlignment="1">
      <alignment horizontal="center" vertical="center" wrapText="1"/>
    </xf>
    <xf numFmtId="0" fontId="13" fillId="0" borderId="0" xfId="0" applyFont="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right" vertical="center" wrapText="1"/>
    </xf>
    <xf numFmtId="0" fontId="21" fillId="0" borderId="0" xfId="0" applyFont="1" applyAlignment="1">
      <alignment horizontal="center" vertical="center"/>
    </xf>
    <xf numFmtId="0" fontId="13" fillId="0" borderId="0" xfId="0" applyFont="1" applyAlignment="1">
      <alignment horizontal="right" vertical="center"/>
    </xf>
    <xf numFmtId="0" fontId="8" fillId="0" borderId="1" xfId="0" applyFont="1" applyBorder="1" applyAlignment="1">
      <alignment horizontal="center" vertical="center" wrapText="1"/>
    </xf>
    <xf numFmtId="0" fontId="20" fillId="0" borderId="0" xfId="0" applyFont="1" applyAlignment="1">
      <alignment horizontal="right" vertical="center"/>
    </xf>
    <xf numFmtId="0" fontId="24" fillId="0" borderId="0" xfId="0" applyFont="1" applyAlignment="1">
      <alignment horizontal="center" vertical="center" readingOrder="2"/>
    </xf>
    <xf numFmtId="0" fontId="10" fillId="0" borderId="0" xfId="0" applyFont="1" applyAlignment="1">
      <alignment horizontal="center" readingOrder="2"/>
    </xf>
    <xf numFmtId="164" fontId="10" fillId="0" borderId="0" xfId="0" applyNumberFormat="1" applyFont="1" applyAlignment="1">
      <alignment horizontal="center" vertical="center" wrapText="1" readingOrder="2"/>
    </xf>
    <xf numFmtId="166" fontId="9" fillId="0" borderId="0" xfId="0" applyNumberFormat="1" applyFont="1" applyAlignment="1">
      <alignment horizontal="center" readingOrder="2"/>
    </xf>
    <xf numFmtId="0" fontId="9" fillId="0" borderId="0" xfId="0" applyFont="1" applyAlignment="1">
      <alignment horizontal="center" readingOrder="2"/>
    </xf>
    <xf numFmtId="3" fontId="10" fillId="0" borderId="0" xfId="0" applyNumberFormat="1" applyFont="1" applyAlignment="1">
      <alignment horizontal="center" vertical="top" wrapText="1" readingOrder="2"/>
    </xf>
    <xf numFmtId="0" fontId="9" fillId="0" borderId="0" xfId="0" applyFont="1" applyAlignment="1">
      <alignment horizontal="center" vertical="top" readingOrder="2"/>
    </xf>
    <xf numFmtId="0" fontId="23" fillId="0" borderId="0" xfId="0" applyFont="1" applyAlignment="1">
      <alignment horizontal="center" vertical="center" readingOrder="2"/>
    </xf>
    <xf numFmtId="164" fontId="9" fillId="0" borderId="0" xfId="0" applyNumberFormat="1" applyFont="1" applyAlignment="1">
      <alignment horizontal="center" vertical="center" readingOrder="2"/>
    </xf>
    <xf numFmtId="164" fontId="10" fillId="0" borderId="0" xfId="0" applyNumberFormat="1" applyFont="1" applyAlignment="1">
      <alignment horizontal="center" vertical="center" readingOrder="2"/>
    </xf>
    <xf numFmtId="49" fontId="10" fillId="0" borderId="0" xfId="0" applyNumberFormat="1" applyFont="1" applyAlignment="1">
      <alignment horizontal="center" vertical="center" readingOrder="2"/>
    </xf>
    <xf numFmtId="0" fontId="8" fillId="0" borderId="0" xfId="0" applyFont="1" applyAlignment="1">
      <alignment horizontal="center"/>
    </xf>
    <xf numFmtId="0" fontId="13" fillId="0" borderId="0" xfId="0" applyFont="1" applyAlignment="1">
      <alignment horizontal="center"/>
    </xf>
    <xf numFmtId="49" fontId="13" fillId="0" borderId="0" xfId="0" applyNumberFormat="1" applyFont="1" applyAlignment="1">
      <alignment horizontal="center"/>
    </xf>
    <xf numFmtId="0" fontId="10" fillId="0" borderId="0" xfId="0" applyFont="1" applyAlignment="1">
      <alignment horizontal="center" vertical="center" readingOrder="2"/>
    </xf>
    <xf numFmtId="0" fontId="9" fillId="0" borderId="0" xfId="0" applyFont="1" applyAlignment="1">
      <alignment horizontal="center" vertical="center" readingOrder="2"/>
    </xf>
    <xf numFmtId="0" fontId="13" fillId="0" borderId="0" xfId="0" applyFont="1" applyAlignment="1">
      <alignment horizontal="justify" vertical="top" wrapText="1"/>
    </xf>
    <xf numFmtId="0" fontId="10" fillId="0" borderId="0" xfId="0" applyFont="1" applyAlignment="1">
      <alignment horizontal="right" vertical="center" readingOrder="2"/>
    </xf>
    <xf numFmtId="0" fontId="8" fillId="0" borderId="0" xfId="0" applyFont="1" applyAlignment="1">
      <alignment horizontal="right"/>
    </xf>
    <xf numFmtId="0" fontId="13" fillId="0" borderId="0" xfId="0" applyFont="1" applyAlignment="1">
      <alignment horizontal="right"/>
    </xf>
    <xf numFmtId="0" fontId="13" fillId="0" borderId="0" xfId="0" applyFont="1" applyAlignment="1">
      <alignment horizontal="justify" vertical="center" wrapText="1"/>
    </xf>
    <xf numFmtId="0" fontId="13" fillId="0" borderId="0" xfId="0" applyFont="1" applyAlignment="1">
      <alignment horizontal="right" vertical="top" wrapText="1"/>
    </xf>
    <xf numFmtId="0" fontId="8" fillId="0" borderId="1" xfId="0" applyFont="1" applyBorder="1" applyAlignment="1">
      <alignment horizontal="center" vertical="center"/>
    </xf>
    <xf numFmtId="0" fontId="10" fillId="0" borderId="0" xfId="0" applyFont="1" applyAlignment="1">
      <alignment horizontal="right" vertical="center" wrapText="1" readingOrder="2"/>
    </xf>
    <xf numFmtId="0" fontId="13" fillId="0" borderId="0" xfId="0" applyFont="1" applyAlignment="1">
      <alignment vertical="top" wrapText="1"/>
    </xf>
    <xf numFmtId="0" fontId="8" fillId="0" borderId="1" xfId="0" applyFont="1" applyBorder="1" applyAlignment="1">
      <alignment horizontal="center"/>
    </xf>
    <xf numFmtId="0" fontId="13" fillId="0" borderId="2" xfId="0" applyFont="1" applyBorder="1" applyAlignment="1">
      <alignment horizontal="right"/>
    </xf>
    <xf numFmtId="49" fontId="8" fillId="0" borderId="0" xfId="0" applyNumberFormat="1" applyFont="1" applyAlignment="1">
      <alignment horizontal="right"/>
    </xf>
    <xf numFmtId="0" fontId="13" fillId="0" borderId="0" xfId="0" applyFont="1" applyAlignment="1">
      <alignment horizontal="justify" wrapText="1"/>
    </xf>
    <xf numFmtId="0" fontId="13" fillId="0" borderId="2" xfId="0" applyFont="1" applyBorder="1" applyAlignment="1">
      <alignment horizontal="center"/>
    </xf>
    <xf numFmtId="0" fontId="10" fillId="0" borderId="0" xfId="0" applyFont="1" applyAlignment="1">
      <alignment horizontal="right" vertical="top" wrapText="1" readingOrder="2"/>
    </xf>
    <xf numFmtId="0" fontId="9" fillId="0" borderId="0" xfId="0" applyFont="1" applyAlignment="1">
      <alignment horizontal="right" vertical="center" readingOrder="2"/>
    </xf>
    <xf numFmtId="49" fontId="10" fillId="0" borderId="0" xfId="0" applyNumberFormat="1" applyFont="1" applyAlignment="1">
      <alignment vertical="top" readingOrder="2"/>
    </xf>
    <xf numFmtId="0" fontId="26" fillId="0" borderId="0" xfId="0" applyFont="1" applyAlignment="1">
      <alignment horizontal="center" vertical="center" readingOrder="2"/>
    </xf>
    <xf numFmtId="0" fontId="10" fillId="0" borderId="0" xfId="0" applyFont="1" applyAlignment="1">
      <alignment horizontal="justify" vertical="center" wrapText="1" readingOrder="2"/>
    </xf>
    <xf numFmtId="0" fontId="10" fillId="0" borderId="0" xfId="0" applyFont="1" applyAlignment="1">
      <alignment horizontal="justify" vertical="top" wrapText="1" readingOrder="2"/>
    </xf>
    <xf numFmtId="164" fontId="24" fillId="0" borderId="0" xfId="0" applyNumberFormat="1" applyFont="1" applyAlignment="1">
      <alignment horizontal="center" vertical="center" readingOrder="2"/>
    </xf>
    <xf numFmtId="49" fontId="9" fillId="0" borderId="0" xfId="0" applyNumberFormat="1" applyFont="1" applyAlignment="1">
      <alignment horizontal="right" vertical="center" readingOrder="2"/>
    </xf>
    <xf numFmtId="164" fontId="9" fillId="0" borderId="0" xfId="0" applyNumberFormat="1" applyFont="1" applyAlignment="1">
      <alignment horizontal="center" vertical="center" wrapText="1" readingOrder="2"/>
    </xf>
    <xf numFmtId="164" fontId="9" fillId="0" borderId="0" xfId="0" applyNumberFormat="1" applyFont="1" applyAlignment="1">
      <alignment horizontal="center" wrapText="1" readingOrder="2"/>
    </xf>
    <xf numFmtId="0" fontId="9" fillId="0" borderId="1" xfId="0" applyFont="1" applyBorder="1" applyAlignment="1">
      <alignment horizontal="center" wrapText="1" readingOrder="2"/>
    </xf>
    <xf numFmtId="164" fontId="28" fillId="0" borderId="7" xfId="1" applyNumberFormat="1" applyFont="1" applyFill="1" applyBorder="1" applyAlignment="1">
      <alignment horizontal="center" vertical="center" readingOrder="2"/>
    </xf>
    <xf numFmtId="164" fontId="27" fillId="0" borderId="7" xfId="1" applyNumberFormat="1" applyFont="1" applyFill="1" applyBorder="1" applyAlignment="1">
      <alignment horizontal="center" vertical="center" readingOrder="2"/>
    </xf>
    <xf numFmtId="0" fontId="9" fillId="0" borderId="1" xfId="0" applyFont="1" applyBorder="1" applyAlignment="1">
      <alignment horizontal="center" vertical="center" wrapText="1" readingOrder="2"/>
    </xf>
    <xf numFmtId="164" fontId="10" fillId="0" borderId="0" xfId="0" applyNumberFormat="1" applyFont="1" applyAlignment="1">
      <alignment horizontal="right" vertical="top" wrapText="1" readingOrder="2"/>
    </xf>
    <xf numFmtId="0" fontId="11" fillId="0" borderId="0" xfId="0" applyFont="1" applyAlignment="1">
      <alignment horizontal="justify" vertical="top" wrapText="1" readingOrder="2"/>
    </xf>
    <xf numFmtId="164" fontId="9" fillId="0" borderId="1" xfId="0" applyNumberFormat="1" applyFont="1" applyBorder="1" applyAlignment="1">
      <alignment horizontal="center" vertical="center" wrapText="1" readingOrder="2"/>
    </xf>
    <xf numFmtId="164" fontId="23" fillId="0" borderId="0" xfId="0" applyNumberFormat="1" applyFont="1" applyAlignment="1">
      <alignment horizontal="center" vertical="center" readingOrder="2"/>
    </xf>
    <xf numFmtId="164" fontId="10" fillId="0" borderId="0" xfId="0" applyNumberFormat="1" applyFont="1" applyAlignment="1">
      <alignment horizontal="right" vertical="top" wrapText="1" shrinkToFit="1" readingOrder="2"/>
    </xf>
    <xf numFmtId="0" fontId="10" fillId="0" borderId="0" xfId="0" applyFont="1" applyAlignment="1">
      <alignment horizontal="justify" vertical="top" shrinkToFit="1" readingOrder="2"/>
    </xf>
    <xf numFmtId="164" fontId="10" fillId="0" borderId="0" xfId="0" applyNumberFormat="1" applyFont="1" applyAlignment="1">
      <alignment horizontal="justify" vertical="center" shrinkToFit="1" readingOrder="2"/>
    </xf>
    <xf numFmtId="0" fontId="9" fillId="0" borderId="1" xfId="0" applyFont="1" applyBorder="1" applyAlignment="1">
      <alignment horizontal="center" vertical="center" shrinkToFit="1" readingOrder="2"/>
    </xf>
    <xf numFmtId="0" fontId="9" fillId="0" borderId="2" xfId="0" applyFont="1" applyBorder="1" applyAlignment="1">
      <alignment horizontal="center" vertical="center" shrinkToFit="1" readingOrder="2"/>
    </xf>
    <xf numFmtId="0" fontId="9" fillId="0" borderId="0" xfId="0" applyFont="1" applyAlignment="1">
      <alignment horizontal="center" vertical="center" wrapText="1" readingOrder="2"/>
    </xf>
    <xf numFmtId="164" fontId="10" fillId="0" borderId="0" xfId="0" applyNumberFormat="1" applyFont="1" applyAlignment="1">
      <alignment horizontal="right" vertical="center" readingOrder="2"/>
    </xf>
    <xf numFmtId="164" fontId="9" fillId="0" borderId="0" xfId="0" applyNumberFormat="1" applyFont="1" applyAlignment="1">
      <alignment horizontal="right" vertical="center" readingOrder="2"/>
    </xf>
    <xf numFmtId="49" fontId="10" fillId="0" borderId="0" xfId="0" applyNumberFormat="1" applyFont="1" applyAlignment="1">
      <alignment horizontal="right" vertical="top" wrapText="1" readingOrder="2"/>
    </xf>
    <xf numFmtId="164" fontId="10" fillId="0" borderId="0" xfId="0" applyNumberFormat="1" applyFont="1" applyAlignment="1">
      <alignment horizontal="right" vertical="center" shrinkToFit="1" readingOrder="2"/>
    </xf>
    <xf numFmtId="164" fontId="9" fillId="0" borderId="0" xfId="0" applyNumberFormat="1" applyFont="1" applyAlignment="1">
      <alignment horizontal="right" vertical="center" shrinkToFit="1" readingOrder="2"/>
    </xf>
    <xf numFmtId="166" fontId="9" fillId="0" borderId="1" xfId="0" applyNumberFormat="1" applyFont="1" applyBorder="1" applyAlignment="1">
      <alignment horizontal="center" vertical="center" shrinkToFit="1" readingOrder="2"/>
    </xf>
    <xf numFmtId="168" fontId="23" fillId="0" borderId="0" xfId="0" applyNumberFormat="1" applyFont="1" applyAlignment="1">
      <alignment horizontal="center" vertical="center" readingOrder="2"/>
    </xf>
    <xf numFmtId="168" fontId="9" fillId="0" borderId="1" xfId="0" applyNumberFormat="1" applyFont="1" applyBorder="1" applyAlignment="1">
      <alignment horizontal="center" vertical="center" readingOrder="2"/>
    </xf>
    <xf numFmtId="168" fontId="9" fillId="0" borderId="0" xfId="0" applyNumberFormat="1" applyFont="1" applyAlignment="1">
      <alignment horizontal="center" vertical="center" wrapText="1" readingOrder="2"/>
    </xf>
    <xf numFmtId="168" fontId="9" fillId="0" borderId="1" xfId="0" applyNumberFormat="1" applyFont="1" applyBorder="1" applyAlignment="1">
      <alignment horizontal="center" vertical="center" wrapText="1" readingOrder="2"/>
    </xf>
    <xf numFmtId="168" fontId="10" fillId="0" borderId="0" xfId="0" applyNumberFormat="1" applyFont="1" applyAlignment="1">
      <alignment horizontal="justify" vertical="top" wrapText="1" readingOrder="2"/>
    </xf>
    <xf numFmtId="168" fontId="10" fillId="0" borderId="0" xfId="0" applyNumberFormat="1" applyFont="1" applyAlignment="1">
      <alignment horizontal="right" vertical="center" readingOrder="2"/>
    </xf>
    <xf numFmtId="168" fontId="10" fillId="0" borderId="0" xfId="0" applyNumberFormat="1" applyFont="1" applyAlignment="1">
      <alignment horizontal="justify" vertical="center" readingOrder="2"/>
    </xf>
    <xf numFmtId="168" fontId="10" fillId="0" borderId="0" xfId="0" applyNumberFormat="1" applyFont="1" applyAlignment="1">
      <alignment horizontal="center" vertical="center" readingOrder="2"/>
    </xf>
    <xf numFmtId="168" fontId="10" fillId="0" borderId="0" xfId="0" applyNumberFormat="1" applyFont="1" applyAlignment="1">
      <alignment horizontal="justify" vertical="center" wrapText="1" readingOrder="2"/>
    </xf>
    <xf numFmtId="164" fontId="9" fillId="0" borderId="1" xfId="0" applyNumberFormat="1" applyFont="1" applyBorder="1" applyAlignment="1">
      <alignment horizontal="center" vertical="center" readingOrder="2"/>
    </xf>
    <xf numFmtId="164" fontId="10" fillId="0" borderId="2" xfId="0" applyNumberFormat="1" applyFont="1" applyBorder="1" applyAlignment="1">
      <alignment horizontal="center" vertical="center" readingOrder="2"/>
    </xf>
    <xf numFmtId="164" fontId="9" fillId="0" borderId="0" xfId="0" applyNumberFormat="1" applyFont="1" applyAlignment="1">
      <alignment vertical="center" readingOrder="2"/>
    </xf>
    <xf numFmtId="0" fontId="9" fillId="0" borderId="1" xfId="0" applyFont="1" applyBorder="1" applyAlignment="1">
      <alignment horizontal="center" vertical="center" readingOrder="2"/>
    </xf>
    <xf numFmtId="0" fontId="10" fillId="0" borderId="0" xfId="0" applyFont="1" applyAlignment="1">
      <alignment vertical="top" wrapText="1" readingOrder="2"/>
    </xf>
    <xf numFmtId="49" fontId="10" fillId="0" borderId="0" xfId="0" applyNumberFormat="1" applyFont="1" applyAlignment="1">
      <alignment horizontal="justify" vertical="top" wrapText="1" readingOrder="2"/>
    </xf>
    <xf numFmtId="2" fontId="10" fillId="0" borderId="0" xfId="0" applyNumberFormat="1" applyFont="1" applyAlignment="1">
      <alignment horizontal="justify" vertical="top" wrapText="1" readingOrder="2"/>
    </xf>
    <xf numFmtId="49" fontId="10" fillId="0" borderId="0" xfId="0" applyNumberFormat="1" applyFont="1" applyAlignment="1">
      <alignment horizontal="right" vertical="center" readingOrder="2"/>
    </xf>
    <xf numFmtId="0" fontId="9" fillId="0" borderId="0" xfId="0" applyFont="1" applyAlignment="1">
      <alignment horizontal="right" vertical="top" readingOrder="2"/>
    </xf>
    <xf numFmtId="49" fontId="10" fillId="0" borderId="0" xfId="0" applyNumberFormat="1" applyFont="1" applyAlignment="1">
      <alignment horizontal="justify" vertical="center" readingOrder="2"/>
    </xf>
    <xf numFmtId="49" fontId="10" fillId="0" borderId="0" xfId="0" applyNumberFormat="1" applyFont="1" applyAlignment="1">
      <alignment horizontal="justify" vertical="center" wrapText="1" readingOrder="2"/>
    </xf>
    <xf numFmtId="49" fontId="10" fillId="0" borderId="0" xfId="0" applyNumberFormat="1" applyFont="1" applyAlignment="1">
      <alignment horizontal="right" vertical="center" wrapText="1" readingOrder="2"/>
    </xf>
    <xf numFmtId="0" fontId="9" fillId="0" borderId="0" xfId="0" applyFont="1" applyAlignment="1">
      <alignment horizontal="left" vertical="center" readingOrder="2"/>
    </xf>
    <xf numFmtId="2" fontId="10" fillId="0" borderId="0" xfId="0" applyNumberFormat="1" applyFont="1" applyAlignment="1">
      <alignment horizontal="right" vertical="center" wrapText="1" readingOrder="2"/>
    </xf>
    <xf numFmtId="0" fontId="10" fillId="0" borderId="0" xfId="0" applyFont="1" applyAlignment="1">
      <alignment horizontal="center" vertical="center" wrapText="1" readingOrder="2"/>
    </xf>
    <xf numFmtId="164" fontId="16" fillId="0" borderId="7" xfId="0" applyNumberFormat="1" applyFont="1" applyBorder="1" applyAlignment="1">
      <alignment horizontal="center" vertical="center" readingOrder="2"/>
    </xf>
    <xf numFmtId="0" fontId="20" fillId="0" borderId="0" xfId="3" applyFont="1" applyAlignment="1">
      <alignment horizontal="center"/>
    </xf>
    <xf numFmtId="0" fontId="13" fillId="0" borderId="0" xfId="3" applyFont="1" applyAlignment="1">
      <alignment horizontal="right" vertical="top" wrapText="1" readingOrder="2"/>
    </xf>
    <xf numFmtId="0" fontId="8" fillId="0" borderId="0" xfId="3" applyFont="1" applyAlignment="1">
      <alignment horizontal="center"/>
    </xf>
    <xf numFmtId="0" fontId="13" fillId="0" borderId="0" xfId="3" applyFont="1" applyAlignment="1">
      <alignment horizontal="justify" vertical="top" wrapText="1" readingOrder="2"/>
    </xf>
    <xf numFmtId="164" fontId="13" fillId="0" borderId="0" xfId="3" applyNumberFormat="1" applyFont="1" applyAlignment="1">
      <alignment vertical="center"/>
    </xf>
    <xf numFmtId="164" fontId="13" fillId="0" borderId="0" xfId="3" applyNumberFormat="1" applyFont="1" applyAlignment="1">
      <alignment horizontal="right" vertical="center"/>
    </xf>
    <xf numFmtId="0" fontId="13" fillId="0" borderId="0" xfId="3" applyFont="1" applyAlignment="1">
      <alignment horizontal="center" vertical="center"/>
    </xf>
    <xf numFmtId="0" fontId="21" fillId="0" borderId="0" xfId="3" applyFont="1" applyAlignment="1">
      <alignment horizontal="center"/>
    </xf>
    <xf numFmtId="0" fontId="21" fillId="0" borderId="0" xfId="3" applyFont="1" applyAlignment="1">
      <alignment horizontal="center" wrapText="1"/>
    </xf>
    <xf numFmtId="0" fontId="8" fillId="0" borderId="0" xfId="3" applyFont="1" applyAlignment="1">
      <alignment horizontal="center" vertical="center"/>
    </xf>
    <xf numFmtId="0" fontId="8" fillId="0" borderId="4" xfId="3" applyFont="1" applyBorder="1" applyAlignment="1">
      <alignment horizontal="center" vertical="center"/>
    </xf>
    <xf numFmtId="0" fontId="8" fillId="0" borderId="1" xfId="3" applyFont="1" applyBorder="1" applyAlignment="1">
      <alignment horizontal="center" vertical="center"/>
    </xf>
    <xf numFmtId="0" fontId="13" fillId="0" borderId="0" xfId="3" applyFont="1" applyAlignment="1">
      <alignment horizontal="right" vertical="center" wrapText="1" readingOrder="2"/>
    </xf>
    <xf numFmtId="0" fontId="31" fillId="0" borderId="0" xfId="3" applyFont="1" applyAlignment="1">
      <alignment horizontal="right" vertical="top" wrapText="1" readingOrder="2"/>
    </xf>
    <xf numFmtId="0" fontId="8" fillId="0" borderId="0" xfId="3" applyFont="1" applyAlignment="1">
      <alignment horizontal="center" vertical="center" readingOrder="2"/>
    </xf>
    <xf numFmtId="0" fontId="20" fillId="0" borderId="0" xfId="3" applyFont="1" applyAlignment="1">
      <alignment horizontal="center" wrapText="1"/>
    </xf>
    <xf numFmtId="0" fontId="13" fillId="0" borderId="1" xfId="3" applyFont="1" applyBorder="1" applyAlignment="1">
      <alignment horizontal="center" vertical="center"/>
    </xf>
    <xf numFmtId="0" fontId="8" fillId="0" borderId="0" xfId="3" applyFont="1" applyAlignment="1">
      <alignment horizontal="right" vertical="center" readingOrder="2"/>
    </xf>
    <xf numFmtId="0" fontId="8" fillId="0" borderId="1" xfId="3" applyFont="1" applyBorder="1" applyAlignment="1">
      <alignment horizontal="center" vertical="center" wrapText="1"/>
    </xf>
    <xf numFmtId="0" fontId="13" fillId="0" borderId="1" xfId="3" applyFont="1" applyBorder="1" applyAlignment="1">
      <alignment horizontal="center" vertical="center" wrapText="1"/>
    </xf>
    <xf numFmtId="0" fontId="8" fillId="0" borderId="0" xfId="3" applyFont="1" applyAlignment="1">
      <alignment horizontal="right" vertical="top" wrapText="1" readingOrder="2"/>
    </xf>
    <xf numFmtId="0" fontId="13" fillId="2" borderId="0" xfId="3" applyFont="1" applyFill="1" applyAlignment="1">
      <alignment horizontal="right" vertical="top" wrapText="1" readingOrder="2"/>
    </xf>
    <xf numFmtId="0" fontId="8" fillId="0" borderId="1" xfId="3" applyFont="1" applyBorder="1" applyAlignment="1">
      <alignment horizontal="center" vertical="top" wrapText="1" readingOrder="2"/>
    </xf>
    <xf numFmtId="0" fontId="13" fillId="0" borderId="0" xfId="3" applyFont="1" applyAlignment="1">
      <alignment horizontal="right" vertical="top" wrapText="1"/>
    </xf>
    <xf numFmtId="0" fontId="33" fillId="0" borderId="0" xfId="3" applyFont="1" applyAlignment="1">
      <alignment horizontal="center"/>
    </xf>
    <xf numFmtId="0" fontId="8" fillId="0" borderId="0" xfId="3" applyFont="1" applyAlignment="1">
      <alignment horizontal="right" vertical="center" wrapText="1" readingOrder="2"/>
    </xf>
    <xf numFmtId="0" fontId="13" fillId="0" borderId="2" xfId="3" applyFont="1" applyBorder="1" applyAlignment="1">
      <alignment horizontal="center" vertical="center"/>
    </xf>
    <xf numFmtId="164" fontId="13" fillId="0" borderId="0" xfId="3" applyNumberFormat="1" applyFont="1" applyAlignment="1">
      <alignment horizontal="center"/>
    </xf>
    <xf numFmtId="0" fontId="13" fillId="3" borderId="2" xfId="3" applyFont="1" applyFill="1" applyBorder="1" applyAlignment="1">
      <alignment horizontal="right" vertical="center"/>
    </xf>
    <xf numFmtId="164" fontId="13" fillId="0" borderId="14" xfId="3" applyNumberFormat="1" applyFont="1" applyBorder="1" applyAlignment="1">
      <alignment horizontal="center" vertical="center" wrapText="1"/>
    </xf>
    <xf numFmtId="164" fontId="13" fillId="0" borderId="13" xfId="3" applyNumberFormat="1" applyFont="1" applyBorder="1" applyAlignment="1">
      <alignment horizontal="center" vertical="center" wrapText="1"/>
    </xf>
    <xf numFmtId="164" fontId="13" fillId="0" borderId="11" xfId="3" applyNumberFormat="1" applyFont="1" applyBorder="1" applyAlignment="1">
      <alignment horizontal="center" vertical="center" wrapText="1"/>
    </xf>
    <xf numFmtId="164" fontId="13" fillId="0" borderId="10" xfId="3" applyNumberFormat="1" applyFont="1" applyBorder="1" applyAlignment="1">
      <alignment horizontal="center" vertical="center" wrapText="1"/>
    </xf>
    <xf numFmtId="164" fontId="13" fillId="0" borderId="28" xfId="3" applyNumberFormat="1" applyFont="1" applyBorder="1" applyAlignment="1">
      <alignment horizontal="center" vertical="center" wrapText="1"/>
    </xf>
    <xf numFmtId="164" fontId="13" fillId="0" borderId="4" xfId="3" applyNumberFormat="1" applyFont="1" applyBorder="1" applyAlignment="1">
      <alignment horizontal="center" vertical="center" wrapText="1"/>
    </xf>
    <xf numFmtId="164" fontId="13" fillId="0" borderId="27" xfId="3" applyNumberFormat="1" applyFont="1" applyBorder="1" applyAlignment="1">
      <alignment horizontal="center" vertical="center" wrapText="1"/>
    </xf>
    <xf numFmtId="164" fontId="13" fillId="0" borderId="26" xfId="3" applyNumberFormat="1" applyFont="1" applyBorder="1" applyAlignment="1">
      <alignment horizontal="center" vertical="center" wrapText="1"/>
    </xf>
    <xf numFmtId="164" fontId="13" fillId="0" borderId="25" xfId="3" applyNumberFormat="1" applyFont="1" applyBorder="1" applyAlignment="1">
      <alignment horizontal="center" vertical="center" wrapText="1"/>
    </xf>
    <xf numFmtId="164" fontId="13" fillId="0" borderId="24" xfId="3" applyNumberFormat="1" applyFont="1" applyBorder="1" applyAlignment="1">
      <alignment horizontal="center" vertical="center" wrapText="1"/>
    </xf>
    <xf numFmtId="164" fontId="13" fillId="0" borderId="31" xfId="3" applyNumberFormat="1" applyFont="1" applyBorder="1" applyAlignment="1">
      <alignment horizontal="center" vertical="center" wrapText="1"/>
    </xf>
    <xf numFmtId="164" fontId="13" fillId="0" borderId="20" xfId="3" applyNumberFormat="1" applyFont="1" applyBorder="1" applyAlignment="1">
      <alignment horizontal="center" vertical="center" wrapText="1"/>
    </xf>
    <xf numFmtId="164" fontId="13" fillId="0" borderId="23" xfId="3" applyNumberFormat="1" applyFont="1" applyBorder="1" applyAlignment="1">
      <alignment horizontal="center" vertical="center" wrapText="1"/>
    </xf>
    <xf numFmtId="164" fontId="13" fillId="0" borderId="18" xfId="3" applyNumberFormat="1" applyFont="1" applyBorder="1" applyAlignment="1">
      <alignment horizontal="center" vertical="center" wrapText="1"/>
    </xf>
    <xf numFmtId="0" fontId="20" fillId="0" borderId="0" xfId="3" applyFont="1" applyAlignment="1">
      <alignment horizontal="center" vertical="center"/>
    </xf>
    <xf numFmtId="0" fontId="13" fillId="0" borderId="0" xfId="3" applyFont="1" applyAlignment="1">
      <alignment horizontal="right" vertical="center"/>
    </xf>
    <xf numFmtId="0" fontId="8" fillId="0" borderId="33" xfId="3" applyFont="1" applyBorder="1" applyAlignment="1">
      <alignment horizontal="center" vertical="center" wrapText="1"/>
    </xf>
    <xf numFmtId="0" fontId="8" fillId="0" borderId="36"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39" xfId="3" applyFont="1" applyBorder="1" applyAlignment="1">
      <alignment horizontal="center" vertical="center" wrapText="1"/>
    </xf>
    <xf numFmtId="0" fontId="8" fillId="0" borderId="38"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7" xfId="3" applyFont="1" applyBorder="1" applyAlignment="1">
      <alignment horizontal="center" vertical="center" wrapText="1"/>
    </xf>
    <xf numFmtId="0" fontId="8" fillId="0" borderId="34" xfId="3" applyFont="1" applyBorder="1" applyAlignment="1">
      <alignment horizontal="center" vertical="center" wrapText="1"/>
    </xf>
    <xf numFmtId="0" fontId="8" fillId="0" borderId="37"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40" xfId="3" applyFont="1" applyBorder="1" applyAlignment="1">
      <alignment horizontal="center" vertical="center" wrapText="1"/>
    </xf>
    <xf numFmtId="0" fontId="8" fillId="0" borderId="35" xfId="3" applyFont="1" applyBorder="1" applyAlignment="1">
      <alignment horizontal="center" vertical="center" wrapText="1"/>
    </xf>
    <xf numFmtId="2" fontId="20" fillId="0" borderId="0" xfId="0" applyNumberFormat="1" applyFont="1" applyAlignment="1">
      <alignment horizontal="center"/>
    </xf>
    <xf numFmtId="2" fontId="20" fillId="0" borderId="0" xfId="0" applyNumberFormat="1" applyFont="1" applyAlignment="1">
      <alignment horizontal="center" vertical="center"/>
    </xf>
    <xf numFmtId="2" fontId="13" fillId="0" borderId="0" xfId="0" applyNumberFormat="1" applyFont="1" applyAlignment="1">
      <alignment horizontal="justify" vertical="top" wrapText="1" readingOrder="2"/>
    </xf>
  </cellXfs>
  <cellStyles count="4">
    <cellStyle name="Comma" xfId="1" builtinId="3"/>
    <cellStyle name="Normal" xfId="0" builtinId="0"/>
    <cellStyle name="Normal 2" xfId="3" xr:uid="{00000000-0005-0000-0000-000002000000}"/>
    <cellStyle name="Normal 2 2" xfId="2" xr:uid="{00000000-0005-0000-0000-000003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2120/Downloads/R_main-1397_98.04.12/R_main-1397_98.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روکش"/>
      <sheetName val="T new"/>
      <sheetName val="5800"/>
      <sheetName val="S&amp;Z new"/>
      <sheetName val="S&amp;Z.m (endb.سال)"/>
      <sheetName val="S&amp;Z.m (farstb.سال)"/>
      <sheetName val="J.V.N new"/>
      <sheetName val="1(1-3) new"/>
      <sheetName val="2(1-5) new"/>
      <sheetName val="2(5-10)"/>
      <sheetName val="3-5new"/>
      <sheetName val="5(1-2) new"/>
      <sheetName val="6-7new"/>
      <sheetName val="8new"/>
      <sheetName val="9"/>
      <sheetName val="10"/>
      <sheetName val="11new"/>
      <sheetName val="12 new"/>
      <sheetName val="13 new"/>
      <sheetName val="14 new"/>
      <sheetName val="15-16"/>
      <sheetName val="17-21"/>
      <sheetName val="22"/>
      <sheetName val="23"/>
      <sheetName val="23(1-2)-24"/>
      <sheetName val="Sheet2"/>
      <sheetName val="25"/>
      <sheetName val="26(1-2)-27"/>
      <sheetName val="28-30"/>
      <sheetName val="30-34"/>
      <sheetName val="35(1)"/>
      <sheetName val="36"/>
      <sheetName val="37"/>
      <sheetName val="6020TARAZ"/>
      <sheetName val="6020Tkol"/>
      <sheetName val="6020S&amp;Z"/>
      <sheetName val="6020S&amp;Zkol"/>
      <sheetName val="محاسبه مالیات"/>
      <sheetName val="tashime"/>
      <sheetName val="تغییرات تسهیم"/>
      <sheetName val="zanjan"/>
      <sheetName val="zanjan 1"/>
      <sheetName val="t.moyin"/>
      <sheetName val="t.moein"/>
      <sheetName val="خرید"/>
      <sheetName val="مصرف"/>
      <sheetName val="معین کامل"/>
      <sheetName val="کل کامل"/>
      <sheetName val="کنترل کد"/>
      <sheetName val="تجدید ارائه"/>
      <sheetName val="تهاتر-غیر نقدی"/>
      <sheetName val="Sheet3"/>
    </sheetNames>
    <sheetDataSet>
      <sheetData sheetId="0"/>
      <sheetData sheetId="1">
        <row r="1">
          <cell r="A1" t="str">
            <v>شركت  ايران ترانسفو (سهامي عام)</v>
          </cell>
        </row>
      </sheetData>
      <sheetData sheetId="2"/>
      <sheetData sheetId="3"/>
      <sheetData sheetId="4"/>
      <sheetData sheetId="5"/>
      <sheetData sheetId="6">
        <row r="44">
          <cell r="A44">
            <v>4</v>
          </cell>
        </row>
      </sheetData>
      <sheetData sheetId="7">
        <row r="2">
          <cell r="A2" t="str">
            <v>يادداشتهاي توضيحي صورتهاي مالي</v>
          </cell>
        </row>
      </sheetData>
      <sheetData sheetId="8"/>
      <sheetData sheetId="9">
        <row r="40">
          <cell r="A40">
            <v>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rightToLeft="1" topLeftCell="A7" workbookViewId="0">
      <selection activeCell="A4" sqref="A4"/>
    </sheetView>
  </sheetViews>
  <sheetFormatPr defaultRowHeight="15" x14ac:dyDescent="0.25"/>
  <cols>
    <col min="1" max="1" width="59.28515625" customWidth="1"/>
  </cols>
  <sheetData>
    <row r="1" spans="1:10" s="2" customFormat="1" ht="50.25" customHeight="1" x14ac:dyDescent="0.25">
      <c r="A1" s="1" t="s">
        <v>905</v>
      </c>
    </row>
    <row r="2" spans="1:10" s="2" customFormat="1" ht="50.25" customHeight="1" x14ac:dyDescent="0.25">
      <c r="A2" s="1"/>
    </row>
    <row r="3" spans="1:10" s="2" customFormat="1" ht="50.25" customHeight="1" x14ac:dyDescent="0.25">
      <c r="A3" s="1" t="s">
        <v>1138</v>
      </c>
    </row>
    <row r="4" spans="1:10" ht="33.75" x14ac:dyDescent="0.25">
      <c r="A4" s="1" t="s">
        <v>25</v>
      </c>
    </row>
    <row r="5" spans="1:10" ht="33.75" x14ac:dyDescent="0.25">
      <c r="A5" s="1" t="s">
        <v>89</v>
      </c>
    </row>
    <row r="6" spans="1:10" ht="33.75" x14ac:dyDescent="0.25">
      <c r="A6" s="1" t="s">
        <v>953</v>
      </c>
    </row>
    <row r="7" spans="1:10" ht="33.75" x14ac:dyDescent="0.25">
      <c r="A7" s="1" t="s">
        <v>41</v>
      </c>
    </row>
    <row r="8" spans="1:10" ht="33.75" x14ac:dyDescent="0.25">
      <c r="A8" s="1" t="s">
        <v>48</v>
      </c>
    </row>
    <row r="9" spans="1:10" ht="33.75" x14ac:dyDescent="0.25">
      <c r="A9" s="1" t="s">
        <v>49</v>
      </c>
    </row>
    <row r="10" spans="1:10" ht="33.75" x14ac:dyDescent="0.25">
      <c r="A10" s="1">
        <v>1396</v>
      </c>
    </row>
    <row r="11" spans="1:10" ht="33.75" x14ac:dyDescent="0.25">
      <c r="A11" s="1">
        <v>1397</v>
      </c>
    </row>
    <row r="12" spans="1:10" ht="33.75" x14ac:dyDescent="0.25">
      <c r="A12" s="1">
        <v>1398</v>
      </c>
    </row>
    <row r="13" spans="1:10" ht="21.75" x14ac:dyDescent="0.4">
      <c r="A13" s="3" t="s">
        <v>861</v>
      </c>
      <c r="B13" s="4"/>
      <c r="C13" s="4"/>
      <c r="D13" s="4"/>
      <c r="E13" s="4"/>
      <c r="F13" s="4"/>
      <c r="G13" s="4"/>
      <c r="H13" s="4"/>
      <c r="I13" s="4"/>
      <c r="J13" s="4"/>
    </row>
    <row r="14" spans="1:10" ht="33.75" x14ac:dyDescent="0.25">
      <c r="A14" s="1" t="s">
        <v>864</v>
      </c>
    </row>
  </sheetData>
  <pageMargins left="0.25" right="0.25"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I41"/>
  <sheetViews>
    <sheetView rightToLeft="1" view="pageBreakPreview" topLeftCell="A1048576" zoomScale="185" zoomScaleSheetLayoutView="185" workbookViewId="0">
      <selection activeCell="A13" sqref="A13"/>
    </sheetView>
  </sheetViews>
  <sheetFormatPr defaultColWidth="0" defaultRowHeight="23.25" zeroHeight="1" x14ac:dyDescent="0.7"/>
  <cols>
    <col min="1" max="1" width="7.42578125" style="190" customWidth="1"/>
    <col min="2" max="2" width="13.7109375" style="185" customWidth="1"/>
    <col min="3" max="3" width="14.42578125" style="185" customWidth="1"/>
    <col min="4" max="6" width="13.7109375" style="185" customWidth="1"/>
    <col min="7" max="7" width="9.140625" style="185" customWidth="1"/>
    <col min="8" max="8" width="13.7109375" style="185" customWidth="1"/>
    <col min="9" max="9" width="9" style="185" customWidth="1"/>
    <col min="10" max="16384" width="9" style="185" hidden="1"/>
  </cols>
  <sheetData>
    <row r="1" spans="1:8" ht="26.25" x14ac:dyDescent="0.6">
      <c r="A1" s="439" t="str">
        <f>'سر برگ صفحات'!A1</f>
        <v>شرکت نمونه (سهامی عام)</v>
      </c>
      <c r="B1" s="439"/>
      <c r="C1" s="439"/>
      <c r="D1" s="439"/>
      <c r="E1" s="439"/>
      <c r="F1" s="439"/>
      <c r="G1" s="439"/>
      <c r="H1" s="439"/>
    </row>
    <row r="2" spans="1:8" ht="26.25" x14ac:dyDescent="0.6">
      <c r="A2" s="439" t="str">
        <f>'سر برگ صفحات'!A14</f>
        <v>يادداشتهاي توضيحي صورت هاي مالي</v>
      </c>
      <c r="B2" s="439"/>
      <c r="C2" s="439"/>
      <c r="D2" s="439"/>
      <c r="E2" s="439"/>
      <c r="F2" s="439"/>
      <c r="G2" s="439"/>
      <c r="H2" s="439"/>
    </row>
    <row r="3" spans="1:8" ht="26.25" x14ac:dyDescent="0.6">
      <c r="A3" s="439" t="str">
        <f>'سر برگ صفحات'!A3</f>
        <v>سال مالي منتهی به 29 اسفند 1398</v>
      </c>
      <c r="B3" s="439"/>
      <c r="C3" s="439"/>
      <c r="D3" s="439"/>
      <c r="E3" s="439"/>
      <c r="F3" s="439"/>
      <c r="G3" s="439"/>
      <c r="H3" s="439"/>
    </row>
    <row r="4" spans="1:8" ht="5.25" customHeight="1" x14ac:dyDescent="0.6">
      <c r="A4" s="126"/>
      <c r="B4" s="126"/>
      <c r="C4" s="126"/>
      <c r="D4" s="126"/>
      <c r="E4" s="126"/>
      <c r="F4" s="126"/>
      <c r="G4" s="126"/>
      <c r="H4" s="126"/>
    </row>
    <row r="5" spans="1:8" x14ac:dyDescent="0.7">
      <c r="A5" s="311" t="s">
        <v>813</v>
      </c>
      <c r="B5" s="455" t="s">
        <v>966</v>
      </c>
      <c r="C5" s="455"/>
      <c r="D5" s="455"/>
      <c r="E5" s="455"/>
      <c r="F5" s="455"/>
      <c r="G5" s="455"/>
      <c r="H5" s="455"/>
    </row>
    <row r="6" spans="1:8" s="187" customFormat="1" x14ac:dyDescent="0.7">
      <c r="A6" s="316"/>
      <c r="B6" s="455"/>
      <c r="C6" s="455"/>
      <c r="D6" s="455"/>
      <c r="E6" s="455"/>
      <c r="F6" s="455"/>
      <c r="G6" s="455"/>
      <c r="H6" s="455"/>
    </row>
    <row r="7" spans="1:8" s="187" customFormat="1" x14ac:dyDescent="0.7">
      <c r="A7" s="316"/>
      <c r="B7" s="455"/>
      <c r="C7" s="455"/>
      <c r="D7" s="455"/>
      <c r="E7" s="455"/>
      <c r="F7" s="455"/>
      <c r="G7" s="455"/>
      <c r="H7" s="455"/>
    </row>
    <row r="8" spans="1:8" s="187" customFormat="1" x14ac:dyDescent="0.7">
      <c r="A8" s="300" t="s">
        <v>812</v>
      </c>
      <c r="B8" s="455" t="s">
        <v>967</v>
      </c>
      <c r="C8" s="455"/>
      <c r="D8" s="455"/>
      <c r="E8" s="455"/>
      <c r="F8" s="455"/>
      <c r="G8" s="455"/>
      <c r="H8" s="455"/>
    </row>
    <row r="9" spans="1:8" s="187" customFormat="1" x14ac:dyDescent="0.7">
      <c r="A9" s="316"/>
      <c r="B9" s="455"/>
      <c r="C9" s="455"/>
      <c r="D9" s="455"/>
      <c r="E9" s="455"/>
      <c r="F9" s="455"/>
      <c r="G9" s="455"/>
      <c r="H9" s="455"/>
    </row>
    <row r="10" spans="1:8" s="187" customFormat="1" x14ac:dyDescent="0.7">
      <c r="A10" s="316"/>
      <c r="B10" s="455"/>
      <c r="C10" s="455"/>
      <c r="D10" s="455"/>
      <c r="E10" s="455"/>
      <c r="F10" s="455"/>
      <c r="G10" s="455"/>
      <c r="H10" s="455"/>
    </row>
    <row r="11" spans="1:8" s="187" customFormat="1" x14ac:dyDescent="0.7">
      <c r="A11" s="316"/>
      <c r="B11" s="455"/>
      <c r="C11" s="455"/>
      <c r="D11" s="455"/>
      <c r="E11" s="455"/>
      <c r="F11" s="455"/>
      <c r="G11" s="455"/>
      <c r="H11" s="455"/>
    </row>
    <row r="12" spans="1:8" s="187" customFormat="1" ht="12.75" customHeight="1" x14ac:dyDescent="0.7">
      <c r="A12" s="316"/>
      <c r="B12" s="455"/>
      <c r="C12" s="455"/>
      <c r="D12" s="455"/>
      <c r="E12" s="455"/>
      <c r="F12" s="455"/>
      <c r="G12" s="455"/>
      <c r="H12" s="455"/>
    </row>
    <row r="13" spans="1:8" s="187" customFormat="1" ht="7.5" customHeight="1" x14ac:dyDescent="0.7">
      <c r="A13" s="316"/>
      <c r="B13" s="455"/>
      <c r="C13" s="455"/>
      <c r="D13" s="455"/>
      <c r="E13" s="455"/>
      <c r="F13" s="455"/>
      <c r="G13" s="455"/>
      <c r="H13" s="455"/>
    </row>
    <row r="14" spans="1:8" s="190" customFormat="1" x14ac:dyDescent="0.7">
      <c r="A14" s="300" t="s">
        <v>811</v>
      </c>
      <c r="B14" s="190" t="s">
        <v>810</v>
      </c>
    </row>
    <row r="15" spans="1:8" ht="16.899999999999999" customHeight="1" x14ac:dyDescent="0.7">
      <c r="B15" s="455" t="s">
        <v>968</v>
      </c>
      <c r="C15" s="455"/>
      <c r="D15" s="455"/>
      <c r="E15" s="455"/>
      <c r="F15" s="455"/>
      <c r="G15" s="455"/>
      <c r="H15" s="455"/>
    </row>
    <row r="16" spans="1:8" ht="21" x14ac:dyDescent="0.6">
      <c r="A16" s="310"/>
      <c r="B16" s="455"/>
      <c r="C16" s="455"/>
      <c r="D16" s="455"/>
      <c r="E16" s="455"/>
      <c r="F16" s="455"/>
      <c r="G16" s="455"/>
      <c r="H16" s="455"/>
    </row>
    <row r="17" spans="1:8" s="190" customFormat="1" x14ac:dyDescent="0.7">
      <c r="A17" s="311" t="s">
        <v>809</v>
      </c>
      <c r="B17" s="190" t="s">
        <v>969</v>
      </c>
    </row>
    <row r="18" spans="1:8" s="187" customFormat="1" x14ac:dyDescent="0.7">
      <c r="A18" s="300" t="s">
        <v>808</v>
      </c>
      <c r="B18" s="455" t="s">
        <v>970</v>
      </c>
      <c r="C18" s="455"/>
      <c r="D18" s="455"/>
      <c r="E18" s="455"/>
      <c r="F18" s="455"/>
      <c r="G18" s="455"/>
      <c r="H18" s="455"/>
    </row>
    <row r="19" spans="1:8" s="187" customFormat="1" x14ac:dyDescent="0.7">
      <c r="A19" s="300"/>
      <c r="B19" s="455"/>
      <c r="C19" s="455"/>
      <c r="D19" s="455"/>
      <c r="E19" s="455"/>
      <c r="F19" s="455"/>
      <c r="G19" s="455"/>
      <c r="H19" s="455"/>
    </row>
    <row r="20" spans="1:8" s="187" customFormat="1" x14ac:dyDescent="0.7">
      <c r="A20" s="300"/>
      <c r="B20" s="455"/>
      <c r="C20" s="455"/>
      <c r="D20" s="455"/>
      <c r="E20" s="455"/>
      <c r="F20" s="455"/>
      <c r="G20" s="455"/>
      <c r="H20" s="455"/>
    </row>
    <row r="21" spans="1:8" s="187" customFormat="1" x14ac:dyDescent="0.7">
      <c r="A21" s="300"/>
      <c r="B21" s="455"/>
      <c r="C21" s="455"/>
      <c r="D21" s="455"/>
      <c r="E21" s="455"/>
      <c r="F21" s="455"/>
      <c r="G21" s="455"/>
      <c r="H21" s="455"/>
    </row>
    <row r="22" spans="1:8" s="187" customFormat="1" ht="14.25" customHeight="1" x14ac:dyDescent="0.7">
      <c r="A22" s="300"/>
      <c r="B22" s="455"/>
      <c r="C22" s="455"/>
      <c r="D22" s="455"/>
      <c r="E22" s="455"/>
      <c r="F22" s="455"/>
      <c r="G22" s="455"/>
      <c r="H22" s="455"/>
    </row>
    <row r="23" spans="1:8" s="187" customFormat="1" ht="6.75" customHeight="1" x14ac:dyDescent="0.7">
      <c r="A23" s="300"/>
      <c r="B23" s="455"/>
      <c r="C23" s="455"/>
      <c r="D23" s="455"/>
      <c r="E23" s="455"/>
      <c r="F23" s="455"/>
      <c r="G23" s="455"/>
      <c r="H23" s="455"/>
    </row>
    <row r="24" spans="1:8" s="187" customFormat="1" x14ac:dyDescent="0.7">
      <c r="A24" s="300" t="s">
        <v>807</v>
      </c>
      <c r="B24" s="460" t="s">
        <v>971</v>
      </c>
      <c r="C24" s="460"/>
      <c r="D24" s="460"/>
      <c r="E24" s="460"/>
      <c r="F24" s="460"/>
      <c r="G24" s="460"/>
      <c r="H24" s="460"/>
    </row>
    <row r="25" spans="1:8" s="187" customFormat="1" x14ac:dyDescent="0.7">
      <c r="A25" s="300"/>
      <c r="B25" s="460"/>
      <c r="C25" s="460"/>
      <c r="D25" s="460"/>
      <c r="E25" s="460"/>
      <c r="F25" s="460"/>
      <c r="G25" s="460"/>
      <c r="H25" s="460"/>
    </row>
    <row r="26" spans="1:8" s="187" customFormat="1" x14ac:dyDescent="0.7">
      <c r="A26" s="300"/>
      <c r="B26" s="460"/>
      <c r="C26" s="460"/>
      <c r="D26" s="460"/>
      <c r="E26" s="460"/>
      <c r="F26" s="460"/>
      <c r="G26" s="460"/>
      <c r="H26" s="460"/>
    </row>
    <row r="27" spans="1:8" s="187" customFormat="1" x14ac:dyDescent="0.7">
      <c r="A27" s="300"/>
      <c r="B27" s="460"/>
      <c r="C27" s="460"/>
      <c r="D27" s="460"/>
      <c r="E27" s="460"/>
      <c r="F27" s="460"/>
      <c r="G27" s="460"/>
      <c r="H27" s="460"/>
    </row>
    <row r="28" spans="1:8" s="187" customFormat="1" x14ac:dyDescent="0.7">
      <c r="A28" s="300" t="s">
        <v>806</v>
      </c>
      <c r="B28" s="460" t="s">
        <v>972</v>
      </c>
      <c r="C28" s="460"/>
      <c r="D28" s="460"/>
      <c r="E28" s="460"/>
      <c r="F28" s="460"/>
      <c r="G28" s="460"/>
      <c r="H28" s="460"/>
    </row>
    <row r="29" spans="1:8" s="187" customFormat="1" x14ac:dyDescent="0.7">
      <c r="A29" s="300"/>
      <c r="B29" s="460"/>
      <c r="C29" s="460"/>
      <c r="D29" s="460"/>
      <c r="E29" s="460"/>
      <c r="F29" s="460"/>
      <c r="G29" s="460"/>
      <c r="H29" s="460"/>
    </row>
    <row r="30" spans="1:8" s="187" customFormat="1" x14ac:dyDescent="0.7">
      <c r="A30" s="300"/>
      <c r="B30" s="460"/>
      <c r="C30" s="460"/>
      <c r="D30" s="460"/>
      <c r="E30" s="460"/>
      <c r="F30" s="460"/>
      <c r="G30" s="460"/>
      <c r="H30" s="460"/>
    </row>
    <row r="31" spans="1:8" x14ac:dyDescent="0.7"/>
    <row r="41" spans="1:8" ht="21" hidden="1" x14ac:dyDescent="0.6">
      <c r="A41" s="451">
        <v>10</v>
      </c>
      <c r="B41" s="451"/>
      <c r="C41" s="451"/>
      <c r="D41" s="451"/>
      <c r="E41" s="451"/>
      <c r="F41" s="451"/>
      <c r="G41" s="451"/>
      <c r="H41" s="451"/>
    </row>
  </sheetData>
  <mergeCells count="10">
    <mergeCell ref="A41:H41"/>
    <mergeCell ref="A1:H1"/>
    <mergeCell ref="A2:H2"/>
    <mergeCell ref="A3:H3"/>
    <mergeCell ref="B28:H30"/>
    <mergeCell ref="B5:H7"/>
    <mergeCell ref="B8:H13"/>
    <mergeCell ref="B18:H23"/>
    <mergeCell ref="B24:H27"/>
    <mergeCell ref="B15:H16"/>
  </mergeCells>
  <pageMargins left="0.19685039370078741" right="0.19685039370078741" top="0.19685039370078741" bottom="0.19685039370078741" header="0.31496062992125984" footer="0.31496062992125984"/>
  <pageSetup firstPageNumber="11" orientation="portrait" useFirstPageNumber="1" r:id="rId1"/>
  <headerFooter>
    <oddFooter>&amp;C&amp;"B Lotus,Bold"&amp;10&amp;P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L42"/>
  <sheetViews>
    <sheetView rightToLeft="1" view="pageBreakPreview" topLeftCell="A37" zoomScale="185" zoomScaleSheetLayoutView="185" workbookViewId="0">
      <selection activeCell="A13" sqref="A13"/>
    </sheetView>
  </sheetViews>
  <sheetFormatPr defaultColWidth="0" defaultRowHeight="23.25" zeroHeight="1" x14ac:dyDescent="0.7"/>
  <cols>
    <col min="1" max="1" width="8.7109375" style="190" customWidth="1"/>
    <col min="2" max="3" width="14.7109375" style="185" customWidth="1"/>
    <col min="4" max="4" width="0.85546875" style="185" customWidth="1"/>
    <col min="5" max="6" width="14.7109375" style="185" customWidth="1"/>
    <col min="7" max="7" width="0.85546875" style="185" customWidth="1"/>
    <col min="8" max="9" width="14.7109375" style="185" customWidth="1"/>
    <col min="10" max="10" width="0.85546875" style="185" customWidth="1"/>
    <col min="11" max="11" width="9" style="185" customWidth="1"/>
    <col min="12" max="12" width="0" style="185" hidden="1" customWidth="1"/>
    <col min="13" max="16384" width="9" style="185" hidden="1"/>
  </cols>
  <sheetData>
    <row r="1" spans="1:10" ht="25.5" x14ac:dyDescent="0.6">
      <c r="A1" s="446" t="str">
        <f>'سر برگ صفحات'!A1</f>
        <v>شرکت نمونه (سهامی عام)</v>
      </c>
      <c r="B1" s="446"/>
      <c r="C1" s="446"/>
      <c r="D1" s="446"/>
      <c r="E1" s="446"/>
      <c r="F1" s="446"/>
      <c r="G1" s="446"/>
      <c r="H1" s="446"/>
      <c r="I1" s="446"/>
      <c r="J1" s="446"/>
    </row>
    <row r="2" spans="1:10" ht="25.5" x14ac:dyDescent="0.6">
      <c r="A2" s="446" t="str">
        <f>'سر برگ صفحات'!A14</f>
        <v>يادداشتهاي توضيحي صورت هاي مالي</v>
      </c>
      <c r="B2" s="446"/>
      <c r="C2" s="446"/>
      <c r="D2" s="446"/>
      <c r="E2" s="446"/>
      <c r="F2" s="446"/>
      <c r="G2" s="446"/>
      <c r="H2" s="446"/>
      <c r="I2" s="446"/>
      <c r="J2" s="446"/>
    </row>
    <row r="3" spans="1:10" ht="25.5" x14ac:dyDescent="0.6">
      <c r="A3" s="446" t="str">
        <f>'سر برگ صفحات'!A3</f>
        <v>سال مالي منتهی به 29 اسفند 1398</v>
      </c>
      <c r="B3" s="446"/>
      <c r="C3" s="446"/>
      <c r="D3" s="446"/>
      <c r="E3" s="446"/>
      <c r="F3" s="446"/>
      <c r="G3" s="446"/>
      <c r="H3" s="446"/>
      <c r="I3" s="446"/>
      <c r="J3" s="446"/>
    </row>
    <row r="4" spans="1:10" ht="6" customHeight="1" x14ac:dyDescent="0.6">
      <c r="A4" s="126"/>
      <c r="B4" s="126"/>
      <c r="C4" s="126"/>
      <c r="D4" s="126"/>
      <c r="E4" s="126"/>
      <c r="F4" s="126"/>
      <c r="G4" s="126"/>
      <c r="H4" s="126"/>
      <c r="I4" s="126"/>
      <c r="J4" s="126"/>
    </row>
    <row r="5" spans="1:10" x14ac:dyDescent="0.7">
      <c r="A5" s="311" t="s">
        <v>830</v>
      </c>
      <c r="B5" s="455" t="s">
        <v>973</v>
      </c>
      <c r="C5" s="455"/>
      <c r="D5" s="455"/>
      <c r="E5" s="455"/>
      <c r="F5" s="455"/>
      <c r="G5" s="455"/>
      <c r="H5" s="455"/>
      <c r="I5" s="455"/>
      <c r="J5" s="455"/>
    </row>
    <row r="6" spans="1:10" x14ac:dyDescent="0.7">
      <c r="A6" s="311"/>
      <c r="B6" s="455"/>
      <c r="C6" s="455"/>
      <c r="D6" s="455"/>
      <c r="E6" s="455"/>
      <c r="F6" s="455"/>
      <c r="G6" s="455"/>
      <c r="H6" s="455"/>
      <c r="I6" s="455"/>
      <c r="J6" s="455"/>
    </row>
    <row r="7" spans="1:10" x14ac:dyDescent="0.7">
      <c r="A7" s="311"/>
      <c r="B7" s="455"/>
      <c r="C7" s="455"/>
      <c r="D7" s="455"/>
      <c r="E7" s="455"/>
      <c r="F7" s="455"/>
      <c r="G7" s="455"/>
      <c r="H7" s="455"/>
      <c r="I7" s="455"/>
      <c r="J7" s="455"/>
    </row>
    <row r="8" spans="1:10" ht="15" customHeight="1" x14ac:dyDescent="0.7">
      <c r="A8" s="311"/>
      <c r="B8" s="455"/>
      <c r="C8" s="455"/>
      <c r="D8" s="455"/>
      <c r="E8" s="455"/>
      <c r="F8" s="455"/>
      <c r="G8" s="455"/>
      <c r="H8" s="455"/>
      <c r="I8" s="455"/>
      <c r="J8" s="455"/>
    </row>
    <row r="9" spans="1:10" x14ac:dyDescent="0.7">
      <c r="B9" s="464" t="s">
        <v>829</v>
      </c>
      <c r="C9" s="464"/>
      <c r="E9" s="464" t="s">
        <v>828</v>
      </c>
      <c r="F9" s="464"/>
      <c r="H9" s="464" t="s">
        <v>827</v>
      </c>
      <c r="I9" s="464"/>
    </row>
    <row r="10" spans="1:10" ht="19.5" customHeight="1" x14ac:dyDescent="0.7">
      <c r="B10" s="465" t="s">
        <v>826</v>
      </c>
      <c r="C10" s="465"/>
      <c r="E10" s="317"/>
      <c r="F10" s="317"/>
      <c r="H10" s="317"/>
      <c r="I10" s="317"/>
    </row>
    <row r="11" spans="1:10" ht="19.5" customHeight="1" x14ac:dyDescent="0.7">
      <c r="B11" s="458" t="s">
        <v>825</v>
      </c>
      <c r="C11" s="458"/>
    </row>
    <row r="12" spans="1:10" ht="19.5" customHeight="1" x14ac:dyDescent="0.7">
      <c r="B12" s="458" t="s">
        <v>824</v>
      </c>
      <c r="C12" s="458"/>
    </row>
    <row r="13" spans="1:10" ht="19.5" customHeight="1" x14ac:dyDescent="0.7">
      <c r="B13" s="458" t="s">
        <v>823</v>
      </c>
      <c r="C13" s="458"/>
    </row>
    <row r="14" spans="1:10" ht="19.5" customHeight="1" x14ac:dyDescent="0.7">
      <c r="B14" s="458" t="s">
        <v>822</v>
      </c>
      <c r="C14" s="458"/>
    </row>
    <row r="15" spans="1:10" ht="19.5" customHeight="1" x14ac:dyDescent="0.7">
      <c r="B15" s="458" t="s">
        <v>821</v>
      </c>
      <c r="C15" s="458"/>
    </row>
    <row r="16" spans="1:10" ht="4.5" customHeight="1" x14ac:dyDescent="0.7"/>
    <row r="17" spans="1:10" x14ac:dyDescent="0.7">
      <c r="A17" s="311" t="s">
        <v>820</v>
      </c>
      <c r="B17" s="455" t="s">
        <v>974</v>
      </c>
      <c r="C17" s="455"/>
      <c r="D17" s="455"/>
      <c r="E17" s="455"/>
      <c r="F17" s="455"/>
      <c r="G17" s="455"/>
      <c r="H17" s="455"/>
      <c r="I17" s="455"/>
      <c r="J17" s="455"/>
    </row>
    <row r="18" spans="1:10" x14ac:dyDescent="0.7">
      <c r="A18" s="311"/>
      <c r="B18" s="455"/>
      <c r="C18" s="455"/>
      <c r="D18" s="455"/>
      <c r="E18" s="455"/>
      <c r="F18" s="455"/>
      <c r="G18" s="455"/>
      <c r="H18" s="455"/>
      <c r="I18" s="455"/>
      <c r="J18" s="455"/>
    </row>
    <row r="19" spans="1:10" x14ac:dyDescent="0.7">
      <c r="A19" s="311"/>
      <c r="B19" s="455"/>
      <c r="C19" s="455"/>
      <c r="D19" s="455"/>
      <c r="E19" s="455"/>
      <c r="F19" s="455"/>
      <c r="G19" s="455"/>
      <c r="H19" s="455"/>
      <c r="I19" s="455"/>
      <c r="J19" s="455"/>
    </row>
    <row r="20" spans="1:10" x14ac:dyDescent="0.7">
      <c r="A20" s="311"/>
      <c r="B20" s="455"/>
      <c r="C20" s="455"/>
      <c r="D20" s="455"/>
      <c r="E20" s="455"/>
      <c r="F20" s="455"/>
      <c r="G20" s="455"/>
      <c r="H20" s="455"/>
      <c r="I20" s="455"/>
      <c r="J20" s="455"/>
    </row>
    <row r="21" spans="1:10" x14ac:dyDescent="0.7">
      <c r="A21" s="311"/>
      <c r="B21" s="455"/>
      <c r="C21" s="455"/>
      <c r="D21" s="455"/>
      <c r="E21" s="455"/>
      <c r="F21" s="455"/>
      <c r="G21" s="455"/>
      <c r="H21" s="455"/>
      <c r="I21" s="455"/>
      <c r="J21" s="455"/>
    </row>
    <row r="22" spans="1:10" ht="8.25" customHeight="1" x14ac:dyDescent="0.7">
      <c r="A22" s="311"/>
      <c r="B22" s="455"/>
      <c r="C22" s="455"/>
      <c r="D22" s="455"/>
      <c r="E22" s="455"/>
      <c r="F22" s="455"/>
      <c r="G22" s="455"/>
      <c r="H22" s="455"/>
      <c r="I22" s="455"/>
      <c r="J22" s="455"/>
    </row>
    <row r="23" spans="1:10" ht="8.25" customHeight="1" x14ac:dyDescent="0.7">
      <c r="A23" s="311"/>
      <c r="B23" s="455"/>
      <c r="C23" s="455"/>
      <c r="D23" s="455"/>
      <c r="E23" s="455"/>
      <c r="F23" s="455"/>
      <c r="G23" s="455"/>
      <c r="H23" s="455"/>
      <c r="I23" s="455"/>
      <c r="J23" s="455"/>
    </row>
    <row r="24" spans="1:10" x14ac:dyDescent="0.7">
      <c r="A24" s="311" t="s">
        <v>819</v>
      </c>
      <c r="B24" s="460" t="s">
        <v>975</v>
      </c>
      <c r="C24" s="460"/>
      <c r="D24" s="460"/>
      <c r="E24" s="460"/>
      <c r="F24" s="460"/>
      <c r="G24" s="460"/>
      <c r="H24" s="460"/>
      <c r="I24" s="460"/>
      <c r="J24" s="460"/>
    </row>
    <row r="25" spans="1:10" x14ac:dyDescent="0.7">
      <c r="A25" s="311"/>
      <c r="B25" s="460"/>
      <c r="C25" s="460"/>
      <c r="D25" s="460"/>
      <c r="E25" s="460"/>
      <c r="F25" s="460"/>
      <c r="G25" s="460"/>
      <c r="H25" s="460"/>
      <c r="I25" s="460"/>
      <c r="J25" s="460"/>
    </row>
    <row r="26" spans="1:10" s="190" customFormat="1" x14ac:dyDescent="0.7">
      <c r="A26" s="311" t="s">
        <v>818</v>
      </c>
      <c r="B26" s="466" t="s">
        <v>817</v>
      </c>
      <c r="C26" s="466"/>
      <c r="D26" s="466"/>
      <c r="E26" s="466"/>
      <c r="F26" s="466"/>
      <c r="G26" s="466"/>
      <c r="H26" s="466"/>
      <c r="I26" s="466"/>
      <c r="J26" s="466"/>
    </row>
    <row r="27" spans="1:10" x14ac:dyDescent="0.7">
      <c r="A27" s="311" t="s">
        <v>816</v>
      </c>
      <c r="B27" s="460" t="s">
        <v>976</v>
      </c>
      <c r="C27" s="460"/>
      <c r="D27" s="460"/>
      <c r="E27" s="460"/>
      <c r="F27" s="460"/>
      <c r="G27" s="460"/>
      <c r="H27" s="460"/>
      <c r="I27" s="460"/>
      <c r="J27" s="460"/>
    </row>
    <row r="28" spans="1:10" x14ac:dyDescent="0.7">
      <c r="A28" s="311"/>
      <c r="B28" s="460"/>
      <c r="C28" s="460"/>
      <c r="D28" s="460"/>
      <c r="E28" s="460"/>
      <c r="F28" s="460"/>
      <c r="G28" s="460"/>
      <c r="H28" s="460"/>
      <c r="I28" s="460"/>
      <c r="J28" s="460"/>
    </row>
    <row r="29" spans="1:10" x14ac:dyDescent="0.7">
      <c r="A29" s="311"/>
      <c r="B29" s="460"/>
      <c r="C29" s="460"/>
      <c r="D29" s="460"/>
      <c r="E29" s="460"/>
      <c r="F29" s="460"/>
      <c r="G29" s="460"/>
      <c r="H29" s="460"/>
      <c r="I29" s="460"/>
      <c r="J29" s="460"/>
    </row>
    <row r="30" spans="1:10" x14ac:dyDescent="0.7">
      <c r="A30" s="311"/>
      <c r="B30" s="460"/>
      <c r="C30" s="460"/>
      <c r="D30" s="460"/>
      <c r="E30" s="460"/>
      <c r="F30" s="460"/>
      <c r="G30" s="460"/>
      <c r="H30" s="460"/>
      <c r="I30" s="460"/>
      <c r="J30" s="460"/>
    </row>
    <row r="31" spans="1:10" ht="8.25" customHeight="1" x14ac:dyDescent="0.7">
      <c r="A31" s="311"/>
      <c r="B31" s="460"/>
      <c r="C31" s="460"/>
      <c r="D31" s="460"/>
      <c r="E31" s="460"/>
      <c r="F31" s="460"/>
      <c r="G31" s="460"/>
      <c r="H31" s="460"/>
      <c r="I31" s="460"/>
      <c r="J31" s="460"/>
    </row>
    <row r="32" spans="1:10" ht="6.75" customHeight="1" x14ac:dyDescent="0.7">
      <c r="A32" s="311"/>
      <c r="B32" s="460"/>
      <c r="C32" s="460"/>
      <c r="D32" s="460"/>
      <c r="E32" s="460"/>
      <c r="F32" s="460"/>
      <c r="G32" s="460"/>
      <c r="H32" s="460"/>
      <c r="I32" s="460"/>
      <c r="J32" s="460"/>
    </row>
    <row r="33" spans="1:10" x14ac:dyDescent="0.7">
      <c r="A33" s="311" t="s">
        <v>815</v>
      </c>
      <c r="B33" s="460" t="s">
        <v>977</v>
      </c>
      <c r="C33" s="460"/>
      <c r="D33" s="460"/>
      <c r="E33" s="460"/>
      <c r="F33" s="460"/>
      <c r="G33" s="460"/>
      <c r="H33" s="460"/>
      <c r="I33" s="460"/>
      <c r="J33" s="460"/>
    </row>
    <row r="34" spans="1:10" x14ac:dyDescent="0.7">
      <c r="A34" s="311"/>
      <c r="B34" s="460"/>
      <c r="C34" s="460"/>
      <c r="D34" s="460"/>
      <c r="E34" s="460"/>
      <c r="F34" s="460"/>
      <c r="G34" s="460"/>
      <c r="H34" s="460"/>
      <c r="I34" s="460"/>
      <c r="J34" s="460"/>
    </row>
    <row r="35" spans="1:10" x14ac:dyDescent="0.7">
      <c r="A35" s="311"/>
      <c r="B35" s="460"/>
      <c r="C35" s="460"/>
      <c r="D35" s="460"/>
      <c r="E35" s="460"/>
      <c r="F35" s="460"/>
      <c r="G35" s="460"/>
      <c r="H35" s="460"/>
      <c r="I35" s="460"/>
      <c r="J35" s="460"/>
    </row>
    <row r="36" spans="1:10" ht="13.5" customHeight="1" x14ac:dyDescent="0.7">
      <c r="A36" s="311"/>
      <c r="B36" s="460"/>
      <c r="C36" s="460"/>
      <c r="D36" s="460"/>
      <c r="E36" s="460"/>
      <c r="F36" s="460"/>
      <c r="G36" s="460"/>
      <c r="H36" s="460"/>
      <c r="I36" s="460"/>
      <c r="J36" s="460"/>
    </row>
    <row r="37" spans="1:10" ht="6" customHeight="1" x14ac:dyDescent="0.7">
      <c r="A37" s="311"/>
      <c r="B37" s="460"/>
      <c r="C37" s="460"/>
      <c r="D37" s="460"/>
      <c r="E37" s="460"/>
      <c r="F37" s="460"/>
      <c r="G37" s="460"/>
      <c r="H37" s="460"/>
      <c r="I37" s="460"/>
      <c r="J37" s="460"/>
    </row>
    <row r="38" spans="1:10" x14ac:dyDescent="0.7">
      <c r="A38" s="311" t="s">
        <v>814</v>
      </c>
      <c r="B38" s="460" t="s">
        <v>978</v>
      </c>
      <c r="C38" s="460"/>
      <c r="D38" s="460"/>
      <c r="E38" s="460"/>
      <c r="F38" s="460"/>
      <c r="G38" s="460"/>
      <c r="H38" s="460"/>
      <c r="I38" s="460"/>
      <c r="J38" s="460"/>
    </row>
    <row r="39" spans="1:10" x14ac:dyDescent="0.7">
      <c r="A39" s="311"/>
      <c r="B39" s="460"/>
      <c r="C39" s="460"/>
      <c r="D39" s="460"/>
      <c r="E39" s="460"/>
      <c r="F39" s="460"/>
      <c r="G39" s="460"/>
      <c r="H39" s="460"/>
      <c r="I39" s="460"/>
      <c r="J39" s="460"/>
    </row>
    <row r="40" spans="1:10" x14ac:dyDescent="0.7">
      <c r="A40" s="311"/>
      <c r="B40" s="460"/>
      <c r="C40" s="460"/>
      <c r="D40" s="460"/>
      <c r="E40" s="460"/>
      <c r="F40" s="460"/>
      <c r="G40" s="460"/>
      <c r="H40" s="460"/>
      <c r="I40" s="460"/>
      <c r="J40" s="460"/>
    </row>
    <row r="41" spans="1:10" x14ac:dyDescent="0.7"/>
    <row r="42" spans="1:10" ht="21" hidden="1" x14ac:dyDescent="0.6">
      <c r="A42" s="451">
        <v>11</v>
      </c>
      <c r="B42" s="451"/>
      <c r="C42" s="451"/>
      <c r="D42" s="451"/>
      <c r="E42" s="451"/>
      <c r="F42" s="451"/>
      <c r="G42" s="451"/>
      <c r="H42" s="451"/>
      <c r="I42" s="451"/>
      <c r="J42" s="451"/>
    </row>
  </sheetData>
  <mergeCells count="20">
    <mergeCell ref="B26:J26"/>
    <mergeCell ref="B17:J23"/>
    <mergeCell ref="B24:J25"/>
    <mergeCell ref="B27:J32"/>
    <mergeCell ref="A42:J42"/>
    <mergeCell ref="B33:J37"/>
    <mergeCell ref="B38:J40"/>
    <mergeCell ref="A1:J1"/>
    <mergeCell ref="A2:J2"/>
    <mergeCell ref="A3:J3"/>
    <mergeCell ref="B10:C10"/>
    <mergeCell ref="B11:C11"/>
    <mergeCell ref="H9:I9"/>
    <mergeCell ref="B15:C15"/>
    <mergeCell ref="B5:J8"/>
    <mergeCell ref="B12:C12"/>
    <mergeCell ref="B13:C13"/>
    <mergeCell ref="B14:C14"/>
    <mergeCell ref="B9:C9"/>
    <mergeCell ref="E9:F9"/>
  </mergeCells>
  <pageMargins left="0.19685039370078741" right="0.19685039370078741" top="0.19685039370078741" bottom="0.19685039370078741" header="0.31496062992125984" footer="0.31496062992125984"/>
  <pageSetup firstPageNumber="12" orientation="portrait" useFirstPageNumber="1" r:id="rId1"/>
  <headerFooter>
    <oddFooter>&amp;C&amp;"B Lotus,Bold"&amp;10&amp;P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H45"/>
  <sheetViews>
    <sheetView rightToLeft="1" view="pageBreakPreview" topLeftCell="A7" zoomScale="196" zoomScaleSheetLayoutView="196" workbookViewId="0">
      <selection activeCell="A13" sqref="A13"/>
    </sheetView>
  </sheetViews>
  <sheetFormatPr defaultColWidth="0" defaultRowHeight="21" zeroHeight="1" x14ac:dyDescent="0.6"/>
  <cols>
    <col min="1" max="1" width="8.5703125" style="185" customWidth="1"/>
    <col min="2" max="2" width="28.85546875" style="185" customWidth="1"/>
    <col min="3" max="3" width="0.85546875" style="185" customWidth="1"/>
    <col min="4" max="4" width="14.7109375" style="185" customWidth="1"/>
    <col min="5" max="5" width="0.85546875" style="185" customWidth="1"/>
    <col min="6" max="6" width="14.7109375" style="185" customWidth="1"/>
    <col min="7" max="7" width="25.28515625" style="185" customWidth="1"/>
    <col min="8" max="8" width="9" style="185" customWidth="1"/>
    <col min="9" max="16384" width="9" style="185" hidden="1"/>
  </cols>
  <sheetData>
    <row r="1" spans="1:7" ht="26.25" x14ac:dyDescent="0.6">
      <c r="A1" s="439" t="str">
        <f>'سر برگ صفحات'!A1</f>
        <v>شرکت نمونه (سهامی عام)</v>
      </c>
      <c r="B1" s="439"/>
      <c r="C1" s="439"/>
      <c r="D1" s="439"/>
      <c r="E1" s="439"/>
      <c r="F1" s="439"/>
      <c r="G1" s="439"/>
    </row>
    <row r="2" spans="1:7" ht="26.25" x14ac:dyDescent="0.6">
      <c r="A2" s="439" t="str">
        <f>'سر برگ صفحات'!A14</f>
        <v>يادداشتهاي توضيحي صورت هاي مالي</v>
      </c>
      <c r="B2" s="439"/>
      <c r="C2" s="439"/>
      <c r="D2" s="439"/>
      <c r="E2" s="439"/>
      <c r="F2" s="439"/>
      <c r="G2" s="439"/>
    </row>
    <row r="3" spans="1:7" ht="26.25" x14ac:dyDescent="0.6">
      <c r="A3" s="439" t="str">
        <f>'سر برگ صفحات'!A3</f>
        <v>سال مالي منتهی به 29 اسفند 1398</v>
      </c>
      <c r="B3" s="439"/>
      <c r="C3" s="439"/>
      <c r="D3" s="439"/>
      <c r="E3" s="439"/>
      <c r="F3" s="439"/>
      <c r="G3" s="439"/>
    </row>
    <row r="4" spans="1:7" ht="3" customHeight="1" x14ac:dyDescent="0.6">
      <c r="A4" s="126"/>
      <c r="B4" s="126"/>
      <c r="C4" s="126"/>
      <c r="D4" s="126"/>
      <c r="E4" s="126"/>
      <c r="F4" s="126"/>
      <c r="G4" s="126"/>
    </row>
    <row r="5" spans="1:7" x14ac:dyDescent="0.6">
      <c r="B5" s="455" t="s">
        <v>979</v>
      </c>
      <c r="C5" s="455"/>
      <c r="D5" s="455"/>
      <c r="E5" s="455"/>
      <c r="F5" s="455"/>
      <c r="G5" s="455"/>
    </row>
    <row r="6" spans="1:7" x14ac:dyDescent="0.6">
      <c r="B6" s="455"/>
      <c r="C6" s="455"/>
      <c r="D6" s="455"/>
      <c r="E6" s="455"/>
      <c r="F6" s="455"/>
      <c r="G6" s="455"/>
    </row>
    <row r="7" spans="1:7" s="190" customFormat="1" ht="23.25" x14ac:dyDescent="0.7">
      <c r="A7" s="190" t="s">
        <v>843</v>
      </c>
      <c r="B7" s="457" t="s">
        <v>842</v>
      </c>
      <c r="C7" s="457"/>
      <c r="D7" s="457"/>
      <c r="E7" s="457"/>
      <c r="F7" s="457"/>
      <c r="G7" s="457"/>
    </row>
    <row r="8" spans="1:7" x14ac:dyDescent="0.6">
      <c r="B8" s="455" t="s">
        <v>980</v>
      </c>
      <c r="C8" s="455"/>
      <c r="D8" s="455"/>
      <c r="E8" s="455"/>
      <c r="F8" s="455"/>
      <c r="G8" s="455"/>
    </row>
    <row r="9" spans="1:7" x14ac:dyDescent="0.6">
      <c r="B9" s="455"/>
      <c r="C9" s="455"/>
      <c r="D9" s="455"/>
      <c r="E9" s="455"/>
      <c r="F9" s="455"/>
      <c r="G9" s="455"/>
    </row>
    <row r="10" spans="1:7" x14ac:dyDescent="0.6">
      <c r="B10" s="455"/>
      <c r="C10" s="455"/>
      <c r="D10" s="455"/>
      <c r="E10" s="455"/>
      <c r="F10" s="455"/>
      <c r="G10" s="455"/>
    </row>
    <row r="11" spans="1:7" x14ac:dyDescent="0.6">
      <c r="B11" s="455"/>
      <c r="C11" s="455"/>
      <c r="D11" s="455"/>
      <c r="E11" s="455"/>
      <c r="F11" s="455"/>
      <c r="G11" s="455"/>
    </row>
    <row r="12" spans="1:7" x14ac:dyDescent="0.6">
      <c r="B12" s="455"/>
      <c r="C12" s="455"/>
      <c r="D12" s="455"/>
      <c r="E12" s="455"/>
      <c r="F12" s="455"/>
      <c r="G12" s="455"/>
    </row>
    <row r="13" spans="1:7" s="190" customFormat="1" ht="23.25" x14ac:dyDescent="0.7">
      <c r="A13" s="190" t="s">
        <v>841</v>
      </c>
      <c r="B13" s="457" t="s">
        <v>981</v>
      </c>
      <c r="C13" s="457"/>
      <c r="D13" s="457"/>
      <c r="E13" s="457"/>
      <c r="F13" s="457"/>
      <c r="G13" s="457"/>
    </row>
    <row r="14" spans="1:7" x14ac:dyDescent="0.6">
      <c r="A14" s="185" t="s">
        <v>840</v>
      </c>
      <c r="B14" s="455" t="s">
        <v>982</v>
      </c>
      <c r="C14" s="455"/>
      <c r="D14" s="455"/>
      <c r="E14" s="455"/>
      <c r="F14" s="455"/>
      <c r="G14" s="455"/>
    </row>
    <row r="15" spans="1:7" x14ac:dyDescent="0.6">
      <c r="B15" s="455"/>
      <c r="C15" s="455"/>
      <c r="D15" s="455"/>
      <c r="E15" s="455"/>
      <c r="F15" s="455"/>
      <c r="G15" s="455"/>
    </row>
    <row r="16" spans="1:7" x14ac:dyDescent="0.6">
      <c r="B16" s="455"/>
      <c r="C16" s="455"/>
      <c r="D16" s="455"/>
      <c r="E16" s="455"/>
      <c r="F16" s="455"/>
      <c r="G16" s="455"/>
    </row>
    <row r="17" spans="1:7" x14ac:dyDescent="0.6">
      <c r="B17" s="455"/>
      <c r="C17" s="455"/>
      <c r="D17" s="455"/>
      <c r="E17" s="455"/>
      <c r="F17" s="455"/>
      <c r="G17" s="455"/>
    </row>
    <row r="18" spans="1:7" x14ac:dyDescent="0.6">
      <c r="B18" s="455"/>
      <c r="C18" s="455"/>
      <c r="D18" s="455"/>
      <c r="E18" s="455"/>
      <c r="F18" s="455"/>
      <c r="G18" s="455"/>
    </row>
    <row r="19" spans="1:7" x14ac:dyDescent="0.6">
      <c r="A19" s="185" t="s">
        <v>839</v>
      </c>
      <c r="B19" s="467" t="s">
        <v>983</v>
      </c>
      <c r="C19" s="467"/>
      <c r="D19" s="467"/>
      <c r="E19" s="467"/>
      <c r="F19" s="467"/>
      <c r="G19" s="467"/>
    </row>
    <row r="20" spans="1:7" x14ac:dyDescent="0.6">
      <c r="B20" s="467"/>
      <c r="C20" s="467"/>
      <c r="D20" s="467"/>
      <c r="E20" s="467"/>
      <c r="F20" s="467"/>
      <c r="G20" s="467"/>
    </row>
    <row r="21" spans="1:7" s="318" customFormat="1" ht="23.25" x14ac:dyDescent="0.7">
      <c r="B21" s="319" t="s">
        <v>829</v>
      </c>
      <c r="D21" s="319" t="s">
        <v>828</v>
      </c>
      <c r="F21" s="319" t="s">
        <v>827</v>
      </c>
    </row>
    <row r="22" spans="1:7" x14ac:dyDescent="0.6">
      <c r="B22" s="317" t="s">
        <v>838</v>
      </c>
      <c r="D22" s="320"/>
      <c r="F22" s="317"/>
    </row>
    <row r="23" spans="1:7" x14ac:dyDescent="0.6">
      <c r="B23" s="185" t="s">
        <v>837</v>
      </c>
      <c r="D23" s="299"/>
    </row>
    <row r="24" spans="1:7" x14ac:dyDescent="0.6"/>
    <row r="25" spans="1:7" x14ac:dyDescent="0.6"/>
    <row r="26" spans="1:7" x14ac:dyDescent="0.6"/>
    <row r="27" spans="1:7" x14ac:dyDescent="0.6">
      <c r="A27" s="185" t="s">
        <v>836</v>
      </c>
      <c r="B27" s="458" t="s">
        <v>984</v>
      </c>
      <c r="C27" s="458"/>
      <c r="D27" s="458"/>
      <c r="E27" s="458"/>
      <c r="F27" s="458"/>
      <c r="G27" s="458"/>
    </row>
    <row r="28" spans="1:7" s="190" customFormat="1" ht="23.25" x14ac:dyDescent="0.7">
      <c r="A28" s="190" t="s">
        <v>835</v>
      </c>
      <c r="B28" s="457" t="s">
        <v>834</v>
      </c>
      <c r="C28" s="457"/>
      <c r="D28" s="457"/>
      <c r="E28" s="457"/>
      <c r="F28" s="457"/>
      <c r="G28" s="457"/>
    </row>
    <row r="29" spans="1:7" ht="21" customHeight="1" x14ac:dyDescent="0.6">
      <c r="A29" s="185" t="s">
        <v>833</v>
      </c>
      <c r="B29" s="455" t="s">
        <v>985</v>
      </c>
      <c r="C29" s="455"/>
      <c r="D29" s="455"/>
      <c r="E29" s="455"/>
      <c r="F29" s="455"/>
      <c r="G29" s="455"/>
    </row>
    <row r="30" spans="1:7" x14ac:dyDescent="0.6">
      <c r="B30" s="455"/>
      <c r="C30" s="455"/>
      <c r="D30" s="455"/>
      <c r="E30" s="455"/>
      <c r="F30" s="455"/>
      <c r="G30" s="455"/>
    </row>
    <row r="31" spans="1:7" x14ac:dyDescent="0.6">
      <c r="B31" s="455"/>
      <c r="C31" s="455"/>
      <c r="D31" s="455"/>
      <c r="E31" s="455"/>
      <c r="F31" s="455"/>
      <c r="G31" s="455"/>
    </row>
    <row r="32" spans="1:7" x14ac:dyDescent="0.6">
      <c r="B32" s="455"/>
      <c r="C32" s="455"/>
      <c r="D32" s="455"/>
      <c r="E32" s="455"/>
      <c r="F32" s="455"/>
      <c r="G32" s="455"/>
    </row>
    <row r="33" spans="1:7" x14ac:dyDescent="0.6">
      <c r="A33" s="185" t="s">
        <v>832</v>
      </c>
      <c r="B33" s="467" t="s">
        <v>986</v>
      </c>
      <c r="C33" s="467"/>
      <c r="D33" s="467"/>
      <c r="E33" s="467"/>
      <c r="F33" s="467"/>
      <c r="G33" s="467"/>
    </row>
    <row r="34" spans="1:7" x14ac:dyDescent="0.6">
      <c r="B34" s="467"/>
      <c r="C34" s="467"/>
      <c r="D34" s="467"/>
      <c r="E34" s="467"/>
      <c r="F34" s="467"/>
      <c r="G34" s="467"/>
    </row>
    <row r="35" spans="1:7" ht="16.149999999999999" customHeight="1" x14ac:dyDescent="0.6">
      <c r="A35" s="185" t="s">
        <v>831</v>
      </c>
      <c r="B35" s="455" t="s">
        <v>1140</v>
      </c>
      <c r="C35" s="455"/>
      <c r="D35" s="455"/>
      <c r="E35" s="455"/>
      <c r="F35" s="455"/>
      <c r="G35" s="455"/>
    </row>
    <row r="36" spans="1:7" x14ac:dyDescent="0.6">
      <c r="B36" s="455"/>
      <c r="C36" s="455"/>
      <c r="D36" s="455"/>
      <c r="E36" s="455"/>
      <c r="F36" s="455"/>
      <c r="G36" s="455"/>
    </row>
    <row r="37" spans="1:7" x14ac:dyDescent="0.6">
      <c r="B37" s="455"/>
      <c r="C37" s="455"/>
      <c r="D37" s="455"/>
      <c r="E37" s="455"/>
      <c r="F37" s="455"/>
      <c r="G37" s="455"/>
    </row>
    <row r="38" spans="1:7" x14ac:dyDescent="0.6">
      <c r="B38" s="455"/>
      <c r="C38" s="455"/>
      <c r="D38" s="455"/>
      <c r="E38" s="455"/>
      <c r="F38" s="455"/>
      <c r="G38" s="455"/>
    </row>
    <row r="39" spans="1:7" x14ac:dyDescent="0.6"/>
    <row r="45" spans="1:7" hidden="1" x14ac:dyDescent="0.6">
      <c r="A45" s="451">
        <v>13</v>
      </c>
      <c r="B45" s="451"/>
      <c r="C45" s="451"/>
      <c r="D45" s="451"/>
      <c r="E45" s="451"/>
      <c r="F45" s="451"/>
      <c r="G45" s="451"/>
    </row>
  </sheetData>
  <mergeCells count="15">
    <mergeCell ref="A45:G45"/>
    <mergeCell ref="B33:G34"/>
    <mergeCell ref="B35:G38"/>
    <mergeCell ref="A1:G1"/>
    <mergeCell ref="A2:G2"/>
    <mergeCell ref="A3:G3"/>
    <mergeCell ref="B27:G27"/>
    <mergeCell ref="B7:G7"/>
    <mergeCell ref="B13:G13"/>
    <mergeCell ref="B28:G28"/>
    <mergeCell ref="B5:G6"/>
    <mergeCell ref="B8:G12"/>
    <mergeCell ref="B14:G18"/>
    <mergeCell ref="B19:G20"/>
    <mergeCell ref="B29:G32"/>
  </mergeCells>
  <pageMargins left="0.19685039370078741" right="0.19685039370078741" top="0.19685039370078741" bottom="0.19685039370078741" header="0.31496062992125984" footer="0.31496062992125984"/>
  <pageSetup paperSize="9" scale="105" firstPageNumber="13" orientation="portrait" useFirstPageNumber="1" r:id="rId1"/>
  <headerFooter>
    <oddFooter>&amp;C&amp;"B Lotus,Bold"&amp;10&amp;P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46"/>
  <sheetViews>
    <sheetView rightToLeft="1" view="pageBreakPreview" zoomScale="106" zoomScaleSheetLayoutView="106" workbookViewId="0">
      <selection activeCell="A13" sqref="A13"/>
    </sheetView>
  </sheetViews>
  <sheetFormatPr defaultColWidth="0" defaultRowHeight="21" zeroHeight="1" x14ac:dyDescent="0.6"/>
  <cols>
    <col min="1" max="1" width="8.42578125" style="185" customWidth="1"/>
    <col min="2" max="2" width="10.7109375" style="185" customWidth="1"/>
    <col min="3" max="5" width="9.7109375" style="185" customWidth="1"/>
    <col min="6" max="7" width="14.7109375" style="185" customWidth="1"/>
    <col min="8" max="9" width="10.7109375" style="185" customWidth="1"/>
    <col min="10" max="10" width="9" style="185" customWidth="1"/>
    <col min="11" max="16384" width="9" style="185" hidden="1"/>
  </cols>
  <sheetData>
    <row r="1" spans="1:9" ht="26.25" x14ac:dyDescent="0.6">
      <c r="A1" s="439" t="str">
        <f>'سر برگ صفحات'!A1</f>
        <v>شرکت نمونه (سهامی عام)</v>
      </c>
      <c r="B1" s="439"/>
      <c r="C1" s="439"/>
      <c r="D1" s="439"/>
      <c r="E1" s="439"/>
      <c r="F1" s="439"/>
      <c r="G1" s="439"/>
      <c r="H1" s="439"/>
      <c r="I1" s="439"/>
    </row>
    <row r="2" spans="1:9" ht="26.25" x14ac:dyDescent="0.6">
      <c r="A2" s="439" t="str">
        <f>'سر برگ صفحات'!A14</f>
        <v>يادداشتهاي توضيحي صورت هاي مالي</v>
      </c>
      <c r="B2" s="439"/>
      <c r="C2" s="439"/>
      <c r="D2" s="439"/>
      <c r="E2" s="439"/>
      <c r="F2" s="439"/>
      <c r="G2" s="439"/>
      <c r="H2" s="439"/>
      <c r="I2" s="439"/>
    </row>
    <row r="3" spans="1:9" ht="26.25" x14ac:dyDescent="0.6">
      <c r="A3" s="439" t="str">
        <f>'سر برگ صفحات'!A3</f>
        <v>سال مالي منتهی به 29 اسفند 1398</v>
      </c>
      <c r="B3" s="439"/>
      <c r="C3" s="439"/>
      <c r="D3" s="439"/>
      <c r="E3" s="439"/>
      <c r="F3" s="439"/>
      <c r="G3" s="439"/>
      <c r="H3" s="439"/>
      <c r="I3" s="439"/>
    </row>
    <row r="4" spans="1:9" ht="4.5" customHeight="1" x14ac:dyDescent="0.6">
      <c r="A4" s="126"/>
      <c r="B4" s="126"/>
      <c r="C4" s="126"/>
      <c r="D4" s="126"/>
      <c r="E4" s="126"/>
      <c r="F4" s="126"/>
      <c r="G4" s="126"/>
      <c r="H4" s="126"/>
      <c r="I4" s="126"/>
    </row>
    <row r="5" spans="1:9" x14ac:dyDescent="0.6">
      <c r="A5" s="321" t="s">
        <v>860</v>
      </c>
      <c r="B5" s="455" t="s">
        <v>987</v>
      </c>
      <c r="C5" s="455"/>
      <c r="D5" s="455"/>
      <c r="E5" s="455"/>
      <c r="F5" s="455"/>
      <c r="G5" s="455"/>
      <c r="H5" s="455"/>
      <c r="I5" s="455"/>
    </row>
    <row r="6" spans="1:9" x14ac:dyDescent="0.6">
      <c r="A6" s="321"/>
      <c r="B6" s="455"/>
      <c r="C6" s="455"/>
      <c r="D6" s="455"/>
      <c r="E6" s="455"/>
      <c r="F6" s="455"/>
      <c r="G6" s="455"/>
      <c r="H6" s="455"/>
      <c r="I6" s="455"/>
    </row>
    <row r="7" spans="1:9" x14ac:dyDescent="0.6">
      <c r="A7" s="321"/>
      <c r="B7" s="455"/>
      <c r="C7" s="455"/>
      <c r="D7" s="455"/>
      <c r="E7" s="455"/>
      <c r="F7" s="455"/>
      <c r="G7" s="455"/>
      <c r="H7" s="455"/>
      <c r="I7" s="455"/>
    </row>
    <row r="8" spans="1:9" ht="7.5" customHeight="1" x14ac:dyDescent="0.6">
      <c r="A8" s="321"/>
      <c r="B8" s="455"/>
      <c r="C8" s="455"/>
      <c r="D8" s="455"/>
      <c r="E8" s="455"/>
      <c r="F8" s="455"/>
      <c r="G8" s="455"/>
      <c r="H8" s="455"/>
      <c r="I8" s="455"/>
    </row>
    <row r="9" spans="1:9" x14ac:dyDescent="0.6">
      <c r="A9" s="321" t="s">
        <v>859</v>
      </c>
      <c r="B9" s="455" t="s">
        <v>988</v>
      </c>
      <c r="C9" s="455"/>
      <c r="D9" s="455"/>
      <c r="E9" s="455"/>
      <c r="F9" s="455"/>
      <c r="G9" s="455"/>
      <c r="H9" s="455"/>
      <c r="I9" s="455"/>
    </row>
    <row r="10" spans="1:9" x14ac:dyDescent="0.6">
      <c r="A10" s="321"/>
      <c r="B10" s="455"/>
      <c r="C10" s="455"/>
      <c r="D10" s="455"/>
      <c r="E10" s="455"/>
      <c r="F10" s="455"/>
      <c r="G10" s="455"/>
      <c r="H10" s="455"/>
      <c r="I10" s="455"/>
    </row>
    <row r="11" spans="1:9" x14ac:dyDescent="0.6">
      <c r="A11" s="321"/>
      <c r="B11" s="455"/>
      <c r="C11" s="455"/>
      <c r="D11" s="455"/>
      <c r="E11" s="455"/>
      <c r="F11" s="455"/>
      <c r="G11" s="455"/>
      <c r="H11" s="455"/>
      <c r="I11" s="455"/>
    </row>
    <row r="12" spans="1:9" x14ac:dyDescent="0.6">
      <c r="A12" s="321"/>
      <c r="B12" s="455"/>
      <c r="C12" s="455"/>
      <c r="D12" s="455"/>
      <c r="E12" s="455"/>
      <c r="F12" s="455"/>
      <c r="G12" s="455"/>
      <c r="H12" s="455"/>
      <c r="I12" s="455"/>
    </row>
    <row r="13" spans="1:9" ht="3.75" customHeight="1" x14ac:dyDescent="0.6">
      <c r="A13" s="321"/>
      <c r="B13" s="455"/>
      <c r="C13" s="455"/>
      <c r="D13" s="455"/>
      <c r="E13" s="455"/>
      <c r="F13" s="455"/>
      <c r="G13" s="455"/>
      <c r="H13" s="455"/>
      <c r="I13" s="455"/>
    </row>
    <row r="14" spans="1:9" ht="9" customHeight="1" x14ac:dyDescent="0.6">
      <c r="A14" s="321"/>
      <c r="B14" s="455"/>
      <c r="C14" s="455"/>
      <c r="D14" s="455"/>
      <c r="E14" s="455"/>
      <c r="F14" s="455"/>
      <c r="G14" s="455"/>
      <c r="H14" s="455"/>
      <c r="I14" s="455"/>
    </row>
    <row r="15" spans="1:9" s="190" customFormat="1" ht="23.25" x14ac:dyDescent="0.7">
      <c r="A15" s="311" t="s">
        <v>858</v>
      </c>
      <c r="B15" s="457" t="s">
        <v>857</v>
      </c>
      <c r="C15" s="457"/>
      <c r="D15" s="457"/>
      <c r="E15" s="457"/>
      <c r="F15" s="457"/>
      <c r="G15" s="457"/>
      <c r="H15" s="457"/>
      <c r="I15" s="457"/>
    </row>
    <row r="16" spans="1:9" x14ac:dyDescent="0.6">
      <c r="A16" s="321" t="s">
        <v>856</v>
      </c>
      <c r="B16" s="455" t="s">
        <v>989</v>
      </c>
      <c r="C16" s="455"/>
      <c r="D16" s="455"/>
      <c r="E16" s="455"/>
      <c r="F16" s="455"/>
      <c r="G16" s="455"/>
      <c r="H16" s="455"/>
      <c r="I16" s="455"/>
    </row>
    <row r="17" spans="1:9" x14ac:dyDescent="0.6">
      <c r="A17" s="321"/>
      <c r="B17" s="455"/>
      <c r="C17" s="455"/>
      <c r="D17" s="455"/>
      <c r="E17" s="455"/>
      <c r="F17" s="455"/>
      <c r="G17" s="455"/>
      <c r="H17" s="455"/>
      <c r="I17" s="455"/>
    </row>
    <row r="18" spans="1:9" x14ac:dyDescent="0.6">
      <c r="A18" s="321"/>
      <c r="B18" s="455"/>
      <c r="C18" s="455"/>
      <c r="D18" s="455"/>
      <c r="E18" s="455"/>
      <c r="F18" s="455"/>
      <c r="G18" s="455"/>
      <c r="H18" s="455"/>
      <c r="I18" s="455"/>
    </row>
    <row r="19" spans="1:9" ht="8.25" customHeight="1" x14ac:dyDescent="0.6">
      <c r="A19" s="321"/>
      <c r="B19" s="455"/>
      <c r="C19" s="455"/>
      <c r="D19" s="455"/>
      <c r="E19" s="455"/>
      <c r="F19" s="455"/>
      <c r="G19" s="455"/>
      <c r="H19" s="455"/>
      <c r="I19" s="455"/>
    </row>
    <row r="20" spans="1:9" ht="8.25" customHeight="1" x14ac:dyDescent="0.6"/>
    <row r="21" spans="1:9" ht="23.25" x14ac:dyDescent="0.7">
      <c r="F21" s="464" t="s">
        <v>855</v>
      </c>
      <c r="G21" s="464"/>
    </row>
    <row r="22" spans="1:9" x14ac:dyDescent="0.6">
      <c r="B22" s="458" t="s">
        <v>854</v>
      </c>
      <c r="C22" s="458"/>
      <c r="F22" s="468" t="s">
        <v>852</v>
      </c>
      <c r="G22" s="468"/>
    </row>
    <row r="23" spans="1:9" x14ac:dyDescent="0.6">
      <c r="B23" s="458" t="s">
        <v>853</v>
      </c>
      <c r="C23" s="458"/>
      <c r="F23" s="451" t="s">
        <v>852</v>
      </c>
      <c r="G23" s="451"/>
    </row>
    <row r="24" spans="1:9" x14ac:dyDescent="0.6">
      <c r="B24" s="458" t="s">
        <v>851</v>
      </c>
      <c r="C24" s="458"/>
      <c r="F24" s="451" t="s">
        <v>849</v>
      </c>
      <c r="G24" s="451"/>
    </row>
    <row r="25" spans="1:9" x14ac:dyDescent="0.6">
      <c r="B25" s="458" t="s">
        <v>850</v>
      </c>
      <c r="C25" s="458"/>
      <c r="F25" s="451" t="s">
        <v>849</v>
      </c>
      <c r="G25" s="451"/>
    </row>
    <row r="26" spans="1:9" ht="10.5" customHeight="1" x14ac:dyDescent="0.6"/>
    <row r="27" spans="1:9" x14ac:dyDescent="0.6">
      <c r="A27" s="321" t="s">
        <v>848</v>
      </c>
      <c r="B27" s="455" t="s">
        <v>908</v>
      </c>
      <c r="C27" s="455"/>
      <c r="D27" s="455"/>
      <c r="E27" s="455"/>
      <c r="F27" s="455"/>
      <c r="G27" s="455"/>
      <c r="H27" s="455"/>
      <c r="I27" s="455"/>
    </row>
    <row r="28" spans="1:9" x14ac:dyDescent="0.6">
      <c r="A28" s="321"/>
      <c r="B28" s="455"/>
      <c r="C28" s="455"/>
      <c r="D28" s="455"/>
      <c r="E28" s="455"/>
      <c r="F28" s="455"/>
      <c r="G28" s="455"/>
      <c r="H28" s="455"/>
      <c r="I28" s="455"/>
    </row>
    <row r="29" spans="1:9" x14ac:dyDescent="0.6">
      <c r="A29" s="321"/>
      <c r="B29" s="455"/>
      <c r="C29" s="455"/>
      <c r="D29" s="455"/>
      <c r="E29" s="455"/>
      <c r="F29" s="455"/>
      <c r="G29" s="455"/>
      <c r="H29" s="455"/>
      <c r="I29" s="455"/>
    </row>
    <row r="30" spans="1:9" ht="4.5" customHeight="1" x14ac:dyDescent="0.6">
      <c r="A30" s="321"/>
      <c r="B30" s="455"/>
      <c r="C30" s="455"/>
      <c r="D30" s="455"/>
      <c r="E30" s="455"/>
      <c r="F30" s="455"/>
      <c r="G30" s="455"/>
      <c r="H30" s="455"/>
      <c r="I30" s="455"/>
    </row>
    <row r="31" spans="1:9" s="190" customFormat="1" ht="23.25" x14ac:dyDescent="0.7">
      <c r="A31" s="311" t="s">
        <v>847</v>
      </c>
      <c r="B31" s="457" t="s">
        <v>846</v>
      </c>
      <c r="C31" s="457"/>
      <c r="D31" s="457"/>
      <c r="E31" s="457"/>
      <c r="F31" s="457"/>
      <c r="G31" s="457"/>
      <c r="H31" s="457"/>
      <c r="I31" s="457"/>
    </row>
    <row r="32" spans="1:9" x14ac:dyDescent="0.6">
      <c r="A32" s="321" t="s">
        <v>845</v>
      </c>
      <c r="B32" s="455" t="s">
        <v>990</v>
      </c>
      <c r="C32" s="455"/>
      <c r="D32" s="455"/>
      <c r="E32" s="455"/>
      <c r="F32" s="455"/>
      <c r="G32" s="455"/>
      <c r="H32" s="455"/>
      <c r="I32" s="455"/>
    </row>
    <row r="33" spans="1:9" x14ac:dyDescent="0.6">
      <c r="A33" s="321"/>
      <c r="B33" s="455"/>
      <c r="C33" s="455"/>
      <c r="D33" s="455"/>
      <c r="E33" s="455"/>
      <c r="F33" s="455"/>
      <c r="G33" s="455"/>
      <c r="H33" s="455"/>
      <c r="I33" s="455"/>
    </row>
    <row r="34" spans="1:9" x14ac:dyDescent="0.6">
      <c r="A34" s="321"/>
      <c r="B34" s="455"/>
      <c r="C34" s="455"/>
      <c r="D34" s="455"/>
      <c r="E34" s="455"/>
      <c r="F34" s="455"/>
      <c r="G34" s="455"/>
      <c r="H34" s="455"/>
      <c r="I34" s="455"/>
    </row>
    <row r="35" spans="1:9" x14ac:dyDescent="0.6">
      <c r="A35" s="321"/>
      <c r="B35" s="455"/>
      <c r="C35" s="455"/>
      <c r="D35" s="455"/>
      <c r="E35" s="455"/>
      <c r="F35" s="455"/>
      <c r="G35" s="455"/>
      <c r="H35" s="455"/>
      <c r="I35" s="455"/>
    </row>
    <row r="36" spans="1:9" x14ac:dyDescent="0.6">
      <c r="A36" s="321"/>
      <c r="B36" s="455"/>
      <c r="C36" s="455"/>
      <c r="D36" s="455"/>
      <c r="E36" s="455"/>
      <c r="F36" s="455"/>
      <c r="G36" s="455"/>
      <c r="H36" s="455"/>
      <c r="I36" s="455"/>
    </row>
    <row r="37" spans="1:9" x14ac:dyDescent="0.6">
      <c r="A37" s="321"/>
      <c r="B37" s="455"/>
      <c r="C37" s="455"/>
      <c r="D37" s="455"/>
      <c r="E37" s="455"/>
      <c r="F37" s="455"/>
      <c r="G37" s="455"/>
      <c r="H37" s="455"/>
      <c r="I37" s="455"/>
    </row>
    <row r="38" spans="1:9" ht="8.25" customHeight="1" x14ac:dyDescent="0.6">
      <c r="A38" s="321"/>
      <c r="B38" s="455"/>
      <c r="C38" s="455"/>
      <c r="D38" s="455"/>
      <c r="E38" s="455"/>
      <c r="F38" s="455"/>
      <c r="G38" s="455"/>
      <c r="H38" s="455"/>
      <c r="I38" s="455"/>
    </row>
    <row r="39" spans="1:9" ht="5.25" customHeight="1" x14ac:dyDescent="0.6">
      <c r="A39" s="321"/>
      <c r="B39" s="455"/>
      <c r="C39" s="455"/>
      <c r="D39" s="455"/>
      <c r="E39" s="455"/>
      <c r="F39" s="455"/>
      <c r="G39" s="455"/>
      <c r="H39" s="455"/>
      <c r="I39" s="455"/>
    </row>
    <row r="40" spans="1:9" x14ac:dyDescent="0.6">
      <c r="A40" s="321" t="s">
        <v>844</v>
      </c>
      <c r="B40" s="455" t="s">
        <v>991</v>
      </c>
      <c r="C40" s="455"/>
      <c r="D40" s="455"/>
      <c r="E40" s="455"/>
      <c r="F40" s="455"/>
      <c r="G40" s="455"/>
      <c r="H40" s="455"/>
      <c r="I40" s="455"/>
    </row>
    <row r="41" spans="1:9" x14ac:dyDescent="0.6">
      <c r="A41" s="321"/>
      <c r="B41" s="455"/>
      <c r="C41" s="455"/>
      <c r="D41" s="455"/>
      <c r="E41" s="455"/>
      <c r="F41" s="455"/>
      <c r="G41" s="455"/>
      <c r="H41" s="455"/>
      <c r="I41" s="455"/>
    </row>
    <row r="42" spans="1:9" x14ac:dyDescent="0.6">
      <c r="A42" s="452"/>
      <c r="B42" s="452"/>
      <c r="C42" s="452"/>
      <c r="D42" s="452"/>
      <c r="E42" s="452"/>
      <c r="F42" s="452"/>
      <c r="G42" s="452"/>
      <c r="H42" s="452"/>
      <c r="I42" s="452"/>
    </row>
    <row r="43" spans="1:9" x14ac:dyDescent="0.6"/>
    <row r="46" spans="1:9" hidden="1" x14ac:dyDescent="0.6">
      <c r="A46" s="452" t="s">
        <v>1145</v>
      </c>
      <c r="B46" s="452"/>
      <c r="C46" s="452"/>
      <c r="D46" s="452"/>
      <c r="E46" s="452"/>
      <c r="F46" s="452"/>
      <c r="G46" s="452"/>
      <c r="H46" s="452"/>
      <c r="I46" s="452"/>
    </row>
  </sheetData>
  <mergeCells count="22">
    <mergeCell ref="B40:I41"/>
    <mergeCell ref="F24:G24"/>
    <mergeCell ref="F25:G25"/>
    <mergeCell ref="F21:G21"/>
    <mergeCell ref="B27:I30"/>
    <mergeCell ref="B32:I39"/>
    <mergeCell ref="A46:I46"/>
    <mergeCell ref="A1:I1"/>
    <mergeCell ref="A2:I2"/>
    <mergeCell ref="A3:I3"/>
    <mergeCell ref="A42:I42"/>
    <mergeCell ref="B5:I8"/>
    <mergeCell ref="B9:I14"/>
    <mergeCell ref="B15:I15"/>
    <mergeCell ref="B31:I31"/>
    <mergeCell ref="B16:I19"/>
    <mergeCell ref="B22:C22"/>
    <mergeCell ref="B23:C23"/>
    <mergeCell ref="B24:C24"/>
    <mergeCell ref="B25:C25"/>
    <mergeCell ref="F22:G22"/>
    <mergeCell ref="F23:G23"/>
  </mergeCells>
  <pageMargins left="0.19685039370078741" right="0.19685039370078741" top="0.19685039370078741" bottom="0.19685039370078741" header="0.31496062992125984" footer="0.31496062992125984"/>
  <pageSetup paperSize="9" firstPageNumber="14" orientation="portrait" useFirstPageNumber="1" r:id="rId1"/>
  <headerFooter>
    <oddFooter>&amp;C&amp;"B Lotus,Bold"&amp;10&amp;P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41"/>
  <sheetViews>
    <sheetView rightToLeft="1" view="pageBreakPreview" topLeftCell="A10" zoomScale="190" zoomScaleSheetLayoutView="190" workbookViewId="0">
      <selection activeCell="A13" sqref="A13"/>
    </sheetView>
  </sheetViews>
  <sheetFormatPr defaultColWidth="0" defaultRowHeight="21" zeroHeight="1" x14ac:dyDescent="0.6"/>
  <cols>
    <col min="1" max="1" width="1.140625" style="185" customWidth="1"/>
    <col min="2" max="8" width="13.7109375" style="185" customWidth="1"/>
    <col min="9" max="9" width="9" style="185" customWidth="1"/>
    <col min="10" max="10" width="0" style="185" hidden="1" customWidth="1"/>
    <col min="11" max="16384" width="9" style="185" hidden="1"/>
  </cols>
  <sheetData>
    <row r="1" spans="1:9" ht="26.25" x14ac:dyDescent="0.6">
      <c r="A1" s="472" t="str">
        <f>'سر برگ صفحات'!A1</f>
        <v>شرکت نمونه (سهامی عام)</v>
      </c>
      <c r="B1" s="472"/>
      <c r="C1" s="472"/>
      <c r="D1" s="472"/>
      <c r="E1" s="472"/>
      <c r="F1" s="472"/>
      <c r="G1" s="472"/>
      <c r="H1" s="472"/>
      <c r="I1" s="116"/>
    </row>
    <row r="2" spans="1:9" ht="26.25" x14ac:dyDescent="0.6">
      <c r="A2" s="472" t="str">
        <f>'سر برگ صفحات'!A14</f>
        <v>يادداشتهاي توضيحي صورت هاي مالي</v>
      </c>
      <c r="B2" s="472"/>
      <c r="C2" s="472"/>
      <c r="D2" s="472"/>
      <c r="E2" s="472"/>
      <c r="F2" s="472"/>
      <c r="G2" s="472"/>
      <c r="H2" s="472"/>
      <c r="I2" s="116"/>
    </row>
    <row r="3" spans="1:9" ht="26.25" x14ac:dyDescent="0.6">
      <c r="A3" s="472" t="str">
        <f>'سر برگ صفحات'!A3</f>
        <v>سال مالي منتهی به 29 اسفند 1398</v>
      </c>
      <c r="B3" s="472"/>
      <c r="C3" s="472"/>
      <c r="D3" s="472"/>
      <c r="E3" s="472"/>
      <c r="F3" s="472"/>
      <c r="G3" s="472"/>
      <c r="H3" s="472"/>
      <c r="I3" s="116"/>
    </row>
    <row r="4" spans="1:9" ht="4.5" customHeight="1" x14ac:dyDescent="0.6">
      <c r="A4" s="116"/>
      <c r="B4" s="116"/>
      <c r="C4" s="116"/>
      <c r="D4" s="116"/>
      <c r="E4" s="116"/>
      <c r="F4" s="116"/>
      <c r="G4" s="116"/>
      <c r="H4" s="116"/>
    </row>
    <row r="5" spans="1:9" ht="24" customHeight="1" x14ac:dyDescent="0.6">
      <c r="B5" s="470" t="s">
        <v>909</v>
      </c>
      <c r="C5" s="470"/>
      <c r="D5" s="470"/>
      <c r="E5" s="470"/>
      <c r="F5" s="470"/>
      <c r="G5" s="470"/>
      <c r="H5" s="470"/>
    </row>
    <row r="6" spans="1:9" ht="24" customHeight="1" x14ac:dyDescent="0.6">
      <c r="B6" s="473" t="s">
        <v>993</v>
      </c>
      <c r="C6" s="473"/>
      <c r="D6" s="473"/>
      <c r="E6" s="473"/>
      <c r="F6" s="473"/>
      <c r="G6" s="473"/>
      <c r="H6" s="473"/>
    </row>
    <row r="7" spans="1:9" ht="24" customHeight="1" x14ac:dyDescent="0.6">
      <c r="B7" s="473"/>
      <c r="C7" s="473"/>
      <c r="D7" s="473"/>
      <c r="E7" s="473"/>
      <c r="F7" s="473"/>
      <c r="G7" s="473"/>
      <c r="H7" s="473"/>
    </row>
    <row r="8" spans="1:9" ht="24" customHeight="1" x14ac:dyDescent="0.6">
      <c r="B8" s="473"/>
      <c r="C8" s="473"/>
      <c r="D8" s="473"/>
      <c r="E8" s="473"/>
      <c r="F8" s="473"/>
      <c r="G8" s="473"/>
      <c r="H8" s="473"/>
    </row>
    <row r="9" spans="1:9" ht="24" customHeight="1" x14ac:dyDescent="0.6">
      <c r="B9" s="467" t="s">
        <v>992</v>
      </c>
      <c r="C9" s="467"/>
      <c r="D9" s="467"/>
      <c r="E9" s="467"/>
      <c r="F9" s="467"/>
      <c r="G9" s="467"/>
      <c r="H9" s="467"/>
    </row>
    <row r="10" spans="1:9" ht="24" customHeight="1" x14ac:dyDescent="0.6">
      <c r="B10" s="467"/>
      <c r="C10" s="467"/>
      <c r="D10" s="467"/>
      <c r="E10" s="467"/>
      <c r="F10" s="467"/>
      <c r="G10" s="467"/>
      <c r="H10" s="467"/>
    </row>
    <row r="11" spans="1:9" ht="24" customHeight="1" x14ac:dyDescent="0.6">
      <c r="B11" s="473" t="s">
        <v>1211</v>
      </c>
      <c r="C11" s="473"/>
      <c r="D11" s="473"/>
      <c r="E11" s="473"/>
      <c r="F11" s="473"/>
      <c r="G11" s="473"/>
      <c r="H11" s="473"/>
    </row>
    <row r="12" spans="1:9" s="190" customFormat="1" ht="24" customHeight="1" x14ac:dyDescent="0.7">
      <c r="B12" s="9" t="s">
        <v>1210</v>
      </c>
      <c r="C12" s="9"/>
      <c r="D12" s="100"/>
      <c r="E12" s="100"/>
      <c r="F12" s="100"/>
      <c r="G12" s="100"/>
      <c r="H12" s="100"/>
    </row>
    <row r="13" spans="1:9" ht="24" customHeight="1" x14ac:dyDescent="0.6">
      <c r="B13" s="462" t="s">
        <v>994</v>
      </c>
      <c r="C13" s="462"/>
      <c r="D13" s="462"/>
      <c r="E13" s="462"/>
      <c r="F13" s="462"/>
      <c r="G13" s="462"/>
      <c r="H13" s="462"/>
    </row>
    <row r="14" spans="1:9" ht="24" customHeight="1" x14ac:dyDescent="0.6">
      <c r="B14" s="462"/>
      <c r="C14" s="462"/>
      <c r="D14" s="462"/>
      <c r="E14" s="462"/>
      <c r="F14" s="462"/>
      <c r="G14" s="462"/>
      <c r="H14" s="462"/>
    </row>
    <row r="15" spans="1:9" ht="24" customHeight="1" x14ac:dyDescent="0.6">
      <c r="B15" s="462"/>
      <c r="C15" s="462"/>
      <c r="D15" s="462"/>
      <c r="E15" s="462"/>
      <c r="F15" s="462"/>
      <c r="G15" s="462"/>
      <c r="H15" s="462"/>
    </row>
    <row r="16" spans="1:9" ht="24" customHeight="1" x14ac:dyDescent="0.6">
      <c r="B16" s="462"/>
      <c r="C16" s="462"/>
      <c r="D16" s="462"/>
      <c r="E16" s="462"/>
      <c r="F16" s="462"/>
      <c r="G16" s="462"/>
      <c r="H16" s="462"/>
    </row>
    <row r="17" spans="1:8" s="190" customFormat="1" ht="24" customHeight="1" x14ac:dyDescent="0.7">
      <c r="B17" s="9" t="s">
        <v>1212</v>
      </c>
      <c r="C17" s="9"/>
      <c r="D17" s="100"/>
      <c r="E17" s="100"/>
      <c r="F17" s="100"/>
      <c r="G17" s="100"/>
      <c r="H17" s="100"/>
    </row>
    <row r="18" spans="1:8" ht="24" customHeight="1" x14ac:dyDescent="0.6">
      <c r="B18" s="473" t="s">
        <v>995</v>
      </c>
      <c r="C18" s="473"/>
      <c r="D18" s="473"/>
      <c r="E18" s="473"/>
      <c r="F18" s="473"/>
      <c r="G18" s="473"/>
      <c r="H18" s="473"/>
    </row>
    <row r="19" spans="1:8" ht="24" customHeight="1" x14ac:dyDescent="0.6">
      <c r="B19" s="473"/>
      <c r="C19" s="473"/>
      <c r="D19" s="473"/>
      <c r="E19" s="473"/>
      <c r="F19" s="473"/>
      <c r="G19" s="473"/>
      <c r="H19" s="473"/>
    </row>
    <row r="20" spans="1:8" ht="24" customHeight="1" x14ac:dyDescent="0.6">
      <c r="B20" s="470" t="s">
        <v>910</v>
      </c>
      <c r="C20" s="470"/>
      <c r="D20" s="470"/>
      <c r="E20" s="470"/>
      <c r="F20" s="470"/>
      <c r="G20" s="470"/>
      <c r="H20" s="470"/>
    </row>
    <row r="21" spans="1:8" ht="24" customHeight="1" x14ac:dyDescent="0.6">
      <c r="A21" s="116"/>
      <c r="B21" s="470" t="s">
        <v>570</v>
      </c>
      <c r="C21" s="470"/>
      <c r="D21" s="470"/>
      <c r="E21" s="470"/>
      <c r="F21" s="470"/>
      <c r="G21" s="470"/>
      <c r="H21" s="470"/>
    </row>
    <row r="22" spans="1:8" ht="24" customHeight="1" x14ac:dyDescent="0.6">
      <c r="A22" s="116"/>
      <c r="B22" s="470" t="s">
        <v>1214</v>
      </c>
      <c r="C22" s="470"/>
      <c r="D22" s="470"/>
      <c r="E22" s="116"/>
      <c r="F22" s="116"/>
      <c r="G22" s="116"/>
      <c r="H22" s="116"/>
    </row>
    <row r="23" spans="1:8" ht="24" customHeight="1" x14ac:dyDescent="0.6">
      <c r="A23" s="116"/>
      <c r="C23" s="456" t="s">
        <v>451</v>
      </c>
      <c r="D23" s="456"/>
      <c r="E23" s="462" t="s">
        <v>902</v>
      </c>
      <c r="F23" s="462"/>
      <c r="G23" s="462"/>
      <c r="H23" s="462"/>
    </row>
    <row r="24" spans="1:8" ht="24" customHeight="1" x14ac:dyDescent="0.6">
      <c r="A24" s="116"/>
      <c r="B24" s="470" t="s">
        <v>1213</v>
      </c>
      <c r="C24" s="470"/>
      <c r="D24" s="470"/>
      <c r="E24" s="116"/>
      <c r="F24" s="116"/>
      <c r="G24" s="116"/>
      <c r="H24" s="116"/>
    </row>
    <row r="25" spans="1:8" ht="24" customHeight="1" x14ac:dyDescent="0.6">
      <c r="A25" s="116"/>
      <c r="C25" s="456" t="s">
        <v>571</v>
      </c>
      <c r="D25" s="456"/>
      <c r="E25" s="469" t="s">
        <v>911</v>
      </c>
      <c r="F25" s="469"/>
      <c r="G25" s="469"/>
      <c r="H25" s="469"/>
    </row>
    <row r="26" spans="1:8" ht="24" customHeight="1" x14ac:dyDescent="0.6">
      <c r="A26" s="116"/>
      <c r="C26" s="456" t="s">
        <v>572</v>
      </c>
      <c r="D26" s="456"/>
      <c r="E26" s="469" t="s">
        <v>912</v>
      </c>
      <c r="F26" s="469"/>
      <c r="G26" s="469"/>
      <c r="H26" s="469"/>
    </row>
    <row r="27" spans="1:8" ht="3.75" customHeight="1" x14ac:dyDescent="0.6">
      <c r="A27" s="116"/>
      <c r="B27" s="116"/>
      <c r="C27" s="105"/>
      <c r="D27" s="116"/>
      <c r="E27" s="469"/>
      <c r="F27" s="469"/>
      <c r="G27" s="469"/>
      <c r="H27" s="469"/>
    </row>
    <row r="28" spans="1:8" ht="24" customHeight="1" x14ac:dyDescent="0.6">
      <c r="A28" s="116"/>
      <c r="B28" s="470" t="s">
        <v>573</v>
      </c>
      <c r="C28" s="470"/>
      <c r="D28" s="470"/>
      <c r="E28" s="116"/>
      <c r="F28" s="116"/>
      <c r="H28" s="116"/>
    </row>
    <row r="29" spans="1:8" ht="24" customHeight="1" x14ac:dyDescent="0.6">
      <c r="A29" s="116"/>
      <c r="B29" s="471" t="s">
        <v>1215</v>
      </c>
      <c r="C29" s="471"/>
      <c r="D29" s="471"/>
      <c r="E29" s="469" t="s">
        <v>903</v>
      </c>
      <c r="F29" s="469"/>
      <c r="G29" s="469"/>
      <c r="H29" s="469"/>
    </row>
    <row r="30" spans="1:8" ht="24" customHeight="1" x14ac:dyDescent="0.6">
      <c r="A30" s="116"/>
      <c r="B30" s="116"/>
      <c r="C30" s="105"/>
      <c r="D30" s="116"/>
      <c r="E30" s="469"/>
      <c r="F30" s="469"/>
      <c r="G30" s="469"/>
      <c r="H30" s="469"/>
    </row>
    <row r="31" spans="1:8" ht="3.75" customHeight="1" x14ac:dyDescent="0.6">
      <c r="A31" s="116"/>
      <c r="B31" s="116"/>
      <c r="C31" s="105"/>
      <c r="D31" s="116"/>
      <c r="E31" s="105"/>
      <c r="F31" s="105"/>
      <c r="G31" s="105"/>
      <c r="H31" s="116"/>
    </row>
    <row r="32" spans="1:8" ht="24" customHeight="1" x14ac:dyDescent="0.6">
      <c r="A32" s="116"/>
      <c r="B32" s="456" t="s">
        <v>899</v>
      </c>
      <c r="C32" s="456"/>
      <c r="D32" s="456"/>
      <c r="E32" s="456" t="s">
        <v>574</v>
      </c>
      <c r="F32" s="456"/>
      <c r="G32" s="456"/>
      <c r="H32" s="116"/>
    </row>
    <row r="33" spans="1:10" ht="3" customHeight="1" x14ac:dyDescent="0.6">
      <c r="A33" s="116"/>
      <c r="B33" s="105"/>
      <c r="C33" s="105"/>
      <c r="D33" s="105"/>
      <c r="E33" s="105"/>
      <c r="F33" s="105"/>
      <c r="G33" s="105"/>
      <c r="H33" s="116"/>
    </row>
    <row r="34" spans="1:10" ht="24" customHeight="1" x14ac:dyDescent="0.6">
      <c r="A34" s="116"/>
      <c r="B34" s="470" t="s">
        <v>900</v>
      </c>
      <c r="C34" s="470"/>
      <c r="D34" s="470"/>
      <c r="E34" s="470"/>
      <c r="F34" s="470"/>
      <c r="G34" s="470"/>
      <c r="H34" s="470"/>
    </row>
    <row r="35" spans="1:10" ht="24" customHeight="1" x14ac:dyDescent="0.6">
      <c r="A35" s="116"/>
      <c r="B35" s="469" t="s">
        <v>996</v>
      </c>
      <c r="C35" s="469"/>
      <c r="D35" s="469"/>
      <c r="E35" s="469"/>
      <c r="F35" s="469"/>
      <c r="G35" s="469"/>
      <c r="H35" s="469"/>
      <c r="I35" s="116"/>
      <c r="J35" s="116"/>
    </row>
    <row r="36" spans="1:10" ht="24" customHeight="1" x14ac:dyDescent="0.6">
      <c r="A36" s="116"/>
      <c r="B36" s="469"/>
      <c r="C36" s="469"/>
      <c r="D36" s="469"/>
      <c r="E36" s="469"/>
      <c r="F36" s="469"/>
      <c r="G36" s="469"/>
      <c r="H36" s="469"/>
      <c r="I36" s="116"/>
      <c r="J36" s="116"/>
    </row>
    <row r="37" spans="1:10" ht="24" customHeight="1" x14ac:dyDescent="0.6">
      <c r="A37" s="116"/>
      <c r="B37" s="116"/>
      <c r="C37" s="105"/>
      <c r="D37" s="116"/>
      <c r="E37" s="116"/>
      <c r="F37" s="116"/>
      <c r="G37" s="116"/>
      <c r="H37" s="116"/>
    </row>
    <row r="38" spans="1:10" ht="24" hidden="1" customHeight="1" x14ac:dyDescent="0.6">
      <c r="A38" s="453">
        <v>15</v>
      </c>
      <c r="B38" s="453"/>
      <c r="C38" s="453"/>
      <c r="D38" s="453"/>
      <c r="E38" s="453"/>
      <c r="F38" s="453"/>
      <c r="G38" s="453"/>
      <c r="H38" s="453"/>
    </row>
    <row r="39" spans="1:10" hidden="1" x14ac:dyDescent="0.6">
      <c r="A39" s="116"/>
      <c r="B39" s="116"/>
      <c r="C39" s="105"/>
      <c r="D39" s="116"/>
      <c r="E39" s="116"/>
      <c r="F39" s="116"/>
      <c r="G39" s="116"/>
      <c r="H39" s="116"/>
    </row>
    <row r="40" spans="1:10" hidden="1" x14ac:dyDescent="0.6">
      <c r="A40" s="116"/>
      <c r="B40" s="116"/>
      <c r="C40" s="105"/>
      <c r="D40" s="116"/>
      <c r="E40" s="116"/>
      <c r="F40" s="116"/>
      <c r="G40" s="116"/>
      <c r="H40" s="116"/>
    </row>
    <row r="41" spans="1:10" hidden="1" x14ac:dyDescent="0.6">
      <c r="A41" s="116"/>
      <c r="B41" s="116"/>
      <c r="C41" s="105"/>
      <c r="D41" s="116"/>
      <c r="E41" s="116"/>
      <c r="F41" s="116"/>
      <c r="G41" s="116"/>
      <c r="H41" s="116"/>
    </row>
  </sheetData>
  <mergeCells count="27">
    <mergeCell ref="A1:H1"/>
    <mergeCell ref="A2:H2"/>
    <mergeCell ref="A3:H3"/>
    <mergeCell ref="B5:H5"/>
    <mergeCell ref="B20:H20"/>
    <mergeCell ref="B13:H16"/>
    <mergeCell ref="B18:H19"/>
    <mergeCell ref="B6:H8"/>
    <mergeCell ref="B9:H10"/>
    <mergeCell ref="B11:H11"/>
    <mergeCell ref="A38:H38"/>
    <mergeCell ref="B29:D29"/>
    <mergeCell ref="B32:D32"/>
    <mergeCell ref="B35:H36"/>
    <mergeCell ref="C25:D25"/>
    <mergeCell ref="B28:D28"/>
    <mergeCell ref="E26:H27"/>
    <mergeCell ref="E25:H25"/>
    <mergeCell ref="C26:D26"/>
    <mergeCell ref="B34:H34"/>
    <mergeCell ref="E23:H23"/>
    <mergeCell ref="E29:H30"/>
    <mergeCell ref="B22:D22"/>
    <mergeCell ref="B21:H21"/>
    <mergeCell ref="E32:G32"/>
    <mergeCell ref="C23:D23"/>
    <mergeCell ref="B24:D24"/>
  </mergeCells>
  <pageMargins left="0.19685039370078741" right="0.19685039370078741" top="0.19685039370078741" bottom="0.19685039370078741" header="0.31496062992125984" footer="0.31496062992125984"/>
  <pageSetup firstPageNumber="15" orientation="portrait" useFirstPageNumber="1" r:id="rId1"/>
  <headerFooter>
    <oddFooter>&amp;C&amp;"B Lotus,Bold"&amp;10&amp;P</oddFooter>
  </headerFooter>
  <rowBreaks count="1" manualBreakCount="1">
    <brk id="3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K37"/>
  <sheetViews>
    <sheetView rightToLeft="1" view="pageBreakPreview" zoomScale="106" zoomScaleSheetLayoutView="106" workbookViewId="0">
      <selection activeCell="A13" sqref="A13"/>
    </sheetView>
  </sheetViews>
  <sheetFormatPr defaultColWidth="0" defaultRowHeight="21" zeroHeight="1" x14ac:dyDescent="0.6"/>
  <cols>
    <col min="1" max="1" width="2.7109375" style="185" customWidth="1"/>
    <col min="2" max="2" width="4.140625" style="302" customWidth="1"/>
    <col min="3" max="3" width="6.28515625" style="302" customWidth="1"/>
    <col min="4" max="6" width="13.7109375" style="185" customWidth="1"/>
    <col min="7" max="9" width="11.7109375" style="185" customWidth="1"/>
    <col min="10" max="10" width="13.7109375" style="185" customWidth="1"/>
    <col min="11" max="11" width="9" style="185" customWidth="1"/>
    <col min="12" max="16384" width="9" style="185" hidden="1"/>
  </cols>
  <sheetData>
    <row r="1" spans="1:10" s="322" customFormat="1" ht="26.25" x14ac:dyDescent="0.7">
      <c r="A1" s="439" t="str">
        <f>'سر برگ صفحات'!A1</f>
        <v>شرکت نمونه (سهامی عام)</v>
      </c>
      <c r="B1" s="439"/>
      <c r="C1" s="439"/>
      <c r="D1" s="439"/>
      <c r="E1" s="439"/>
      <c r="F1" s="439"/>
      <c r="G1" s="439"/>
      <c r="H1" s="439"/>
      <c r="I1" s="439"/>
      <c r="J1" s="439"/>
    </row>
    <row r="2" spans="1:10" s="322" customFormat="1" ht="26.25" x14ac:dyDescent="0.7">
      <c r="A2" s="439" t="str">
        <f>'سر برگ صفحات'!A14</f>
        <v>يادداشتهاي توضيحي صورت هاي مالي</v>
      </c>
      <c r="B2" s="439"/>
      <c r="C2" s="439"/>
      <c r="D2" s="439"/>
      <c r="E2" s="439"/>
      <c r="F2" s="439"/>
      <c r="G2" s="439"/>
      <c r="H2" s="439"/>
      <c r="I2" s="439"/>
      <c r="J2" s="439"/>
    </row>
    <row r="3" spans="1:10" s="322" customFormat="1" ht="26.25" x14ac:dyDescent="0.7">
      <c r="A3" s="439" t="str">
        <f>'سر برگ صفحات'!A3</f>
        <v>سال مالي منتهی به 29 اسفند 1398</v>
      </c>
      <c r="B3" s="439"/>
      <c r="C3" s="439"/>
      <c r="D3" s="439"/>
      <c r="E3" s="439"/>
      <c r="F3" s="439"/>
      <c r="G3" s="439"/>
      <c r="H3" s="439"/>
      <c r="I3" s="439"/>
      <c r="J3" s="439"/>
    </row>
    <row r="4" spans="1:10" ht="3.75" customHeight="1" x14ac:dyDescent="0.6">
      <c r="A4" s="116"/>
      <c r="B4" s="186"/>
      <c r="C4" s="186"/>
      <c r="D4" s="116"/>
      <c r="E4" s="116"/>
      <c r="F4" s="116"/>
      <c r="G4" s="116"/>
      <c r="H4" s="116"/>
      <c r="I4" s="116"/>
      <c r="J4" s="116"/>
    </row>
    <row r="5" spans="1:10" s="190" customFormat="1" ht="23.25" x14ac:dyDescent="0.7">
      <c r="B5" s="189" t="s">
        <v>575</v>
      </c>
      <c r="C5" s="470" t="s">
        <v>58</v>
      </c>
      <c r="D5" s="470"/>
      <c r="E5" s="100"/>
      <c r="F5" s="100"/>
      <c r="G5" s="100"/>
      <c r="H5" s="100"/>
      <c r="I5" s="100"/>
      <c r="J5" s="100"/>
    </row>
    <row r="6" spans="1:10" x14ac:dyDescent="0.6">
      <c r="A6" s="116"/>
      <c r="B6" s="185"/>
      <c r="C6" s="186" t="s">
        <v>576</v>
      </c>
      <c r="D6" s="473" t="s">
        <v>997</v>
      </c>
      <c r="E6" s="473"/>
      <c r="F6" s="473"/>
      <c r="G6" s="473"/>
      <c r="H6" s="473"/>
      <c r="I6" s="473"/>
      <c r="J6" s="473"/>
    </row>
    <row r="7" spans="1:10" x14ac:dyDescent="0.6">
      <c r="A7" s="116"/>
      <c r="B7" s="185"/>
      <c r="C7" s="186"/>
      <c r="D7" s="473"/>
      <c r="E7" s="473"/>
      <c r="F7" s="473"/>
      <c r="G7" s="473"/>
      <c r="H7" s="473"/>
      <c r="I7" s="473"/>
      <c r="J7" s="473"/>
    </row>
    <row r="8" spans="1:10" x14ac:dyDescent="0.6">
      <c r="A8" s="116"/>
      <c r="B8" s="185"/>
      <c r="C8" s="186"/>
      <c r="D8" s="473"/>
      <c r="E8" s="473"/>
      <c r="F8" s="473"/>
      <c r="G8" s="473"/>
      <c r="H8" s="473"/>
      <c r="I8" s="473"/>
      <c r="J8" s="473"/>
    </row>
    <row r="9" spans="1:10" x14ac:dyDescent="0.6">
      <c r="A9" s="116"/>
      <c r="B9" s="185"/>
      <c r="C9" s="186"/>
      <c r="D9" s="473"/>
      <c r="E9" s="473"/>
      <c r="F9" s="473"/>
      <c r="G9" s="473"/>
      <c r="H9" s="473"/>
      <c r="I9" s="473"/>
      <c r="J9" s="473"/>
    </row>
    <row r="10" spans="1:10" s="187" customFormat="1" ht="40.5" customHeight="1" x14ac:dyDescent="0.6">
      <c r="A10" s="105"/>
      <c r="C10" s="188" t="s">
        <v>577</v>
      </c>
      <c r="D10" s="474" t="s">
        <v>998</v>
      </c>
      <c r="E10" s="474"/>
      <c r="F10" s="474"/>
      <c r="G10" s="474"/>
      <c r="H10" s="474"/>
      <c r="I10" s="474"/>
      <c r="J10" s="474"/>
    </row>
    <row r="11" spans="1:10" x14ac:dyDescent="0.6">
      <c r="A11" s="116"/>
      <c r="B11" s="185"/>
      <c r="C11" s="186" t="s">
        <v>578</v>
      </c>
      <c r="D11" s="473" t="s">
        <v>999</v>
      </c>
      <c r="E11" s="473"/>
      <c r="F11" s="473"/>
      <c r="G11" s="473"/>
      <c r="H11" s="473"/>
      <c r="I11" s="473"/>
      <c r="J11" s="473"/>
    </row>
    <row r="12" spans="1:10" x14ac:dyDescent="0.6">
      <c r="A12" s="116"/>
      <c r="B12" s="185"/>
      <c r="C12" s="186"/>
      <c r="D12" s="473"/>
      <c r="E12" s="473"/>
      <c r="F12" s="473"/>
      <c r="G12" s="473"/>
      <c r="H12" s="473"/>
      <c r="I12" s="473"/>
      <c r="J12" s="473"/>
    </row>
    <row r="13" spans="1:10" x14ac:dyDescent="0.6">
      <c r="A13" s="116"/>
      <c r="B13" s="185"/>
      <c r="C13" s="186"/>
      <c r="D13" s="473"/>
      <c r="E13" s="473"/>
      <c r="F13" s="473"/>
      <c r="G13" s="473"/>
      <c r="H13" s="473"/>
      <c r="I13" s="473"/>
      <c r="J13" s="473"/>
    </row>
    <row r="14" spans="1:10" x14ac:dyDescent="0.6">
      <c r="A14" s="116"/>
      <c r="B14" s="185"/>
      <c r="C14" s="186"/>
      <c r="D14" s="473"/>
      <c r="E14" s="473"/>
      <c r="F14" s="473"/>
      <c r="G14" s="473"/>
      <c r="H14" s="473"/>
      <c r="I14" s="473"/>
      <c r="J14" s="473"/>
    </row>
    <row r="15" spans="1:10" s="190" customFormat="1" ht="23.25" x14ac:dyDescent="0.7">
      <c r="A15" s="189" t="s">
        <v>579</v>
      </c>
      <c r="B15" s="470" t="s">
        <v>580</v>
      </c>
      <c r="C15" s="470"/>
      <c r="D15" s="470"/>
      <c r="E15" s="470"/>
      <c r="F15" s="470"/>
      <c r="G15" s="470"/>
      <c r="H15" s="470"/>
      <c r="I15" s="470"/>
      <c r="J15" s="470"/>
    </row>
    <row r="16" spans="1:10" s="190" customFormat="1" ht="23.25" x14ac:dyDescent="0.7">
      <c r="B16" s="189" t="s">
        <v>581</v>
      </c>
      <c r="C16" s="470" t="s">
        <v>1000</v>
      </c>
      <c r="D16" s="470"/>
      <c r="E16" s="470"/>
      <c r="F16" s="470"/>
      <c r="G16" s="470"/>
      <c r="H16" s="470"/>
      <c r="I16" s="470"/>
      <c r="J16" s="470"/>
    </row>
    <row r="17" spans="1:10" s="190" customFormat="1" ht="23.25" x14ac:dyDescent="0.7">
      <c r="C17" s="189" t="s">
        <v>582</v>
      </c>
      <c r="D17" s="470" t="s">
        <v>1001</v>
      </c>
      <c r="E17" s="470"/>
      <c r="F17" s="470"/>
      <c r="G17" s="470"/>
      <c r="H17" s="470"/>
      <c r="I17" s="470"/>
      <c r="J17" s="470"/>
    </row>
    <row r="18" spans="1:10" x14ac:dyDescent="0.6">
      <c r="A18" s="116"/>
      <c r="B18" s="185"/>
      <c r="C18" s="186"/>
      <c r="D18" s="462" t="s">
        <v>904</v>
      </c>
      <c r="E18" s="462"/>
      <c r="F18" s="462"/>
      <c r="G18" s="462"/>
      <c r="H18" s="462"/>
      <c r="I18" s="462"/>
      <c r="J18" s="462"/>
    </row>
    <row r="19" spans="1:10" x14ac:dyDescent="0.6">
      <c r="A19" s="116"/>
      <c r="B19" s="185"/>
      <c r="C19" s="186"/>
      <c r="D19" s="462"/>
      <c r="E19" s="462"/>
      <c r="F19" s="462"/>
      <c r="G19" s="462"/>
      <c r="H19" s="462"/>
      <c r="I19" s="462"/>
      <c r="J19" s="462"/>
    </row>
    <row r="20" spans="1:10" x14ac:dyDescent="0.6">
      <c r="A20" s="116"/>
      <c r="B20" s="185"/>
      <c r="C20" s="186"/>
      <c r="D20" s="462"/>
      <c r="E20" s="462"/>
      <c r="F20" s="462"/>
      <c r="G20" s="462"/>
      <c r="H20" s="462"/>
      <c r="I20" s="462"/>
      <c r="J20" s="462"/>
    </row>
    <row r="21" spans="1:10" s="190" customFormat="1" ht="23.25" x14ac:dyDescent="0.7">
      <c r="A21" s="100"/>
      <c r="B21" s="189" t="s">
        <v>752</v>
      </c>
      <c r="C21" s="9" t="s">
        <v>753</v>
      </c>
      <c r="E21" s="100"/>
      <c r="F21" s="100"/>
      <c r="G21" s="100"/>
      <c r="H21" s="100"/>
      <c r="I21" s="100"/>
      <c r="J21" s="100"/>
    </row>
    <row r="22" spans="1:10" s="190" customFormat="1" ht="23.25" x14ac:dyDescent="0.7">
      <c r="C22" s="189" t="s">
        <v>754</v>
      </c>
      <c r="D22" s="100" t="s">
        <v>569</v>
      </c>
      <c r="E22" s="100"/>
      <c r="F22" s="100"/>
      <c r="G22" s="100"/>
      <c r="H22" s="100"/>
      <c r="I22" s="100"/>
      <c r="J22" s="100"/>
    </row>
    <row r="23" spans="1:10" x14ac:dyDescent="0.6">
      <c r="A23" s="116"/>
      <c r="B23" s="185"/>
      <c r="C23" s="186"/>
      <c r="D23" s="469" t="s">
        <v>1002</v>
      </c>
      <c r="E23" s="469"/>
      <c r="F23" s="469"/>
      <c r="G23" s="469"/>
      <c r="H23" s="469"/>
      <c r="I23" s="469"/>
      <c r="J23" s="469"/>
    </row>
    <row r="24" spans="1:10" x14ac:dyDescent="0.6">
      <c r="A24" s="116"/>
      <c r="B24" s="185"/>
      <c r="C24" s="186"/>
      <c r="D24" s="469"/>
      <c r="E24" s="469"/>
      <c r="F24" s="469"/>
      <c r="G24" s="469"/>
      <c r="H24" s="469"/>
      <c r="I24" s="469"/>
      <c r="J24" s="469"/>
    </row>
    <row r="25" spans="1:10" x14ac:dyDescent="0.6">
      <c r="A25" s="116"/>
      <c r="B25" s="185"/>
      <c r="C25" s="186"/>
      <c r="D25" s="469"/>
      <c r="E25" s="469"/>
      <c r="F25" s="469"/>
      <c r="G25" s="469"/>
      <c r="H25" s="469"/>
      <c r="I25" s="469"/>
      <c r="J25" s="469"/>
    </row>
    <row r="26" spans="1:10" s="190" customFormat="1" ht="23.25" x14ac:dyDescent="0.7">
      <c r="C26" s="189" t="s">
        <v>755</v>
      </c>
      <c r="D26" s="100" t="s">
        <v>756</v>
      </c>
      <c r="E26" s="100"/>
      <c r="F26" s="100"/>
      <c r="G26" s="100"/>
      <c r="H26" s="100"/>
      <c r="I26" s="100"/>
      <c r="J26" s="100"/>
    </row>
    <row r="27" spans="1:10" x14ac:dyDescent="0.6">
      <c r="A27" s="116"/>
      <c r="B27" s="185"/>
      <c r="C27" s="186"/>
      <c r="D27" s="469" t="s">
        <v>1216</v>
      </c>
      <c r="E27" s="469"/>
      <c r="F27" s="469"/>
      <c r="G27" s="469"/>
      <c r="H27" s="469"/>
      <c r="I27" s="469"/>
      <c r="J27" s="469"/>
    </row>
    <row r="28" spans="1:10" x14ac:dyDescent="0.6">
      <c r="A28" s="116"/>
      <c r="B28" s="185"/>
      <c r="C28" s="186"/>
      <c r="D28" s="469"/>
      <c r="E28" s="469"/>
      <c r="F28" s="469"/>
      <c r="G28" s="469"/>
      <c r="H28" s="469"/>
      <c r="I28" s="469"/>
      <c r="J28" s="469"/>
    </row>
    <row r="29" spans="1:10" x14ac:dyDescent="0.6">
      <c r="A29" s="116"/>
      <c r="B29" s="186"/>
      <c r="C29" s="186"/>
      <c r="D29" s="116"/>
      <c r="E29" s="116"/>
      <c r="F29" s="116"/>
      <c r="G29" s="116"/>
      <c r="H29" s="116"/>
      <c r="I29" s="116"/>
      <c r="J29" s="116"/>
    </row>
    <row r="30" spans="1:10" x14ac:dyDescent="0.6">
      <c r="A30" s="116"/>
      <c r="B30" s="186"/>
      <c r="C30" s="186"/>
      <c r="D30" s="116"/>
      <c r="E30" s="116"/>
      <c r="F30" s="116"/>
      <c r="G30" s="116"/>
      <c r="H30" s="116"/>
      <c r="I30" s="116"/>
      <c r="J30" s="116"/>
    </row>
    <row r="31" spans="1:10" x14ac:dyDescent="0.6">
      <c r="A31" s="116"/>
      <c r="B31" s="186"/>
      <c r="C31" s="186"/>
      <c r="D31" s="116"/>
      <c r="E31" s="116"/>
      <c r="F31" s="116"/>
      <c r="G31" s="116"/>
      <c r="H31" s="116"/>
      <c r="I31" s="116"/>
      <c r="J31" s="116"/>
    </row>
    <row r="32" spans="1:10" hidden="1" x14ac:dyDescent="0.6">
      <c r="A32" s="116"/>
      <c r="B32" s="186"/>
      <c r="C32" s="186"/>
      <c r="D32" s="116"/>
      <c r="E32" s="116"/>
      <c r="F32" s="116"/>
      <c r="G32" s="116"/>
      <c r="H32" s="116"/>
      <c r="I32" s="116"/>
      <c r="J32" s="116"/>
    </row>
    <row r="33" spans="1:10" hidden="1" x14ac:dyDescent="0.6">
      <c r="A33" s="116"/>
      <c r="B33" s="186"/>
      <c r="C33" s="186"/>
      <c r="D33" s="105"/>
      <c r="E33" s="116"/>
      <c r="F33" s="116"/>
      <c r="G33" s="116"/>
      <c r="H33" s="116"/>
      <c r="I33" s="116"/>
      <c r="J33" s="116"/>
    </row>
    <row r="34" spans="1:10" hidden="1" x14ac:dyDescent="0.6">
      <c r="A34" s="116"/>
      <c r="B34" s="186"/>
      <c r="C34" s="186"/>
      <c r="D34" s="105"/>
      <c r="E34" s="116"/>
      <c r="F34" s="116"/>
      <c r="G34" s="116"/>
      <c r="H34" s="116"/>
      <c r="I34" s="116"/>
      <c r="J34" s="116"/>
    </row>
    <row r="35" spans="1:10" hidden="1" x14ac:dyDescent="0.6">
      <c r="A35" s="116"/>
      <c r="B35" s="186"/>
      <c r="C35" s="186"/>
      <c r="D35" s="105"/>
      <c r="E35" s="116"/>
      <c r="F35" s="116"/>
      <c r="G35" s="116"/>
      <c r="H35" s="116"/>
      <c r="I35" s="116"/>
      <c r="J35" s="116"/>
    </row>
    <row r="36" spans="1:10" hidden="1" x14ac:dyDescent="0.6">
      <c r="A36" s="116"/>
      <c r="B36" s="186"/>
      <c r="C36" s="186"/>
      <c r="D36" s="105"/>
      <c r="E36" s="116"/>
      <c r="F36" s="116"/>
      <c r="G36" s="116"/>
      <c r="H36" s="116"/>
      <c r="I36" s="116"/>
      <c r="J36" s="116"/>
    </row>
    <row r="37" spans="1:10" hidden="1" x14ac:dyDescent="0.6">
      <c r="A37" s="453">
        <v>16</v>
      </c>
      <c r="B37" s="453"/>
      <c r="C37" s="453"/>
      <c r="D37" s="453"/>
      <c r="E37" s="453"/>
      <c r="F37" s="453"/>
      <c r="G37" s="453"/>
      <c r="H37" s="453"/>
      <c r="I37" s="453"/>
      <c r="J37" s="453"/>
    </row>
  </sheetData>
  <mergeCells count="14">
    <mergeCell ref="A1:J1"/>
    <mergeCell ref="A2:J2"/>
    <mergeCell ref="A3:J3"/>
    <mergeCell ref="D17:J17"/>
    <mergeCell ref="D6:J9"/>
    <mergeCell ref="D10:J10"/>
    <mergeCell ref="C5:D5"/>
    <mergeCell ref="A37:J37"/>
    <mergeCell ref="B15:J15"/>
    <mergeCell ref="D11:J14"/>
    <mergeCell ref="D18:J20"/>
    <mergeCell ref="D23:J25"/>
    <mergeCell ref="D27:J28"/>
    <mergeCell ref="C16:J16"/>
  </mergeCells>
  <pageMargins left="0.19685039370078741" right="0.19685039370078741" top="0.19685039370078741" bottom="0.19685039370078741" header="0.31496062992125984" footer="0.31496062992125984"/>
  <pageSetup scale="99" firstPageNumber="16" orientation="portrait" useFirstPageNumber="1" r:id="rId1"/>
  <headerFooter>
    <oddFooter>&amp;C&amp;"B Lotus,Bold"&amp;10&amp;P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WWE63"/>
  <sheetViews>
    <sheetView rightToLeft="1" view="pageBreakPreview" topLeftCell="A16" zoomScale="95" zoomScaleSheetLayoutView="95" workbookViewId="0">
      <selection activeCell="A13" sqref="A13"/>
    </sheetView>
  </sheetViews>
  <sheetFormatPr defaultColWidth="0" defaultRowHeight="21" zeroHeight="1" x14ac:dyDescent="0.6"/>
  <cols>
    <col min="1" max="1" width="3" style="7" bestFit="1" customWidth="1"/>
    <col min="2" max="2" width="1.140625" style="99" customWidth="1"/>
    <col min="3" max="3" width="2" style="99" customWidth="1"/>
    <col min="4" max="4" width="39" style="7" customWidth="1"/>
    <col min="5" max="5" width="1.7109375" style="7" customWidth="1"/>
    <col min="6" max="6" width="15.7109375" style="234" customWidth="1"/>
    <col min="7" max="7" width="0.85546875" style="182" customWidth="1"/>
    <col min="8" max="8" width="15.7109375" style="234" customWidth="1"/>
    <col min="9" max="9" width="0.85546875" style="182" customWidth="1"/>
    <col min="10" max="10" width="15.7109375" style="234" customWidth="1"/>
    <col min="11" max="11" width="0.85546875" style="182" customWidth="1"/>
    <col min="12" max="12" width="15.7109375" style="234" customWidth="1"/>
    <col min="13" max="13" width="3.28515625" style="182" customWidth="1"/>
    <col min="14" max="14" width="11.85546875" style="8" bestFit="1" customWidth="1"/>
    <col min="15" max="15" width="11.28515625" style="8" customWidth="1"/>
    <col min="16" max="16" width="0.7109375" style="7" customWidth="1"/>
    <col min="17" max="17" width="11.28515625" style="7" customWidth="1"/>
    <col min="18" max="18" width="5" style="7" customWidth="1"/>
    <col min="19" max="19" width="10.28515625" style="7" hidden="1"/>
    <col min="20" max="22" width="9" style="7" hidden="1"/>
    <col min="23" max="23" width="10.28515625" style="7" hidden="1"/>
    <col min="24" max="252" width="9" style="7" hidden="1"/>
    <col min="253" max="253" width="3.7109375" style="7" hidden="1"/>
    <col min="254" max="254" width="4.85546875" style="7" hidden="1"/>
    <col min="255" max="255" width="5.28515625" style="7" hidden="1"/>
    <col min="256" max="256" width="31.28515625" style="7" hidden="1"/>
    <col min="257" max="257" width="7.7109375" style="7" hidden="1"/>
    <col min="258" max="258" width="2.28515625" style="7" hidden="1"/>
    <col min="259" max="259" width="11.7109375" style="7" hidden="1"/>
    <col min="260" max="260" width="2.42578125" style="7" hidden="1"/>
    <col min="261" max="261" width="11.7109375" style="7" hidden="1"/>
    <col min="262" max="262" width="2.28515625" style="7" hidden="1"/>
    <col min="263" max="263" width="10.85546875" style="7" hidden="1"/>
    <col min="264" max="264" width="2.28515625" style="7" hidden="1"/>
    <col min="265" max="265" width="11.140625" style="7" hidden="1"/>
    <col min="266" max="266" width="1.85546875" style="7" hidden="1"/>
    <col min="267" max="267" width="11" style="7" hidden="1"/>
    <col min="268" max="268" width="0.7109375" style="7" hidden="1"/>
    <col min="269" max="269" width="1.85546875" style="7" hidden="1"/>
    <col min="270" max="270" width="11.85546875" style="7" hidden="1"/>
    <col min="271" max="271" width="15.28515625" style="7" hidden="1"/>
    <col min="272" max="272" width="5" style="7" hidden="1"/>
    <col min="273" max="273" width="10.28515625" style="7" hidden="1"/>
    <col min="274" max="274" width="5" style="7" hidden="1"/>
    <col min="275" max="275" width="10.28515625" style="7" hidden="1"/>
    <col min="276" max="278" width="9" style="7" hidden="1"/>
    <col min="279" max="279" width="10.28515625" style="7" hidden="1"/>
    <col min="280" max="508" width="9" style="7" hidden="1"/>
    <col min="509" max="509" width="3.7109375" style="7" hidden="1"/>
    <col min="510" max="510" width="4.85546875" style="7" hidden="1"/>
    <col min="511" max="511" width="5.28515625" style="7" hidden="1"/>
    <col min="512" max="512" width="31.28515625" style="7" hidden="1"/>
    <col min="513" max="513" width="7.7109375" style="7" hidden="1"/>
    <col min="514" max="514" width="2.28515625" style="7" hidden="1"/>
    <col min="515" max="515" width="11.7109375" style="7" hidden="1"/>
    <col min="516" max="516" width="2.42578125" style="7" hidden="1"/>
    <col min="517" max="517" width="11.7109375" style="7" hidden="1"/>
    <col min="518" max="518" width="2.28515625" style="7" hidden="1"/>
    <col min="519" max="519" width="10.85546875" style="7" hidden="1"/>
    <col min="520" max="520" width="2.28515625" style="7" hidden="1"/>
    <col min="521" max="521" width="11.140625" style="7" hidden="1"/>
    <col min="522" max="522" width="1.85546875" style="7" hidden="1"/>
    <col min="523" max="523" width="11" style="7" hidden="1"/>
    <col min="524" max="524" width="0.7109375" style="7" hidden="1"/>
    <col min="525" max="525" width="1.85546875" style="7" hidden="1"/>
    <col min="526" max="526" width="11.85546875" style="7" hidden="1"/>
    <col min="527" max="527" width="15.28515625" style="7" hidden="1"/>
    <col min="528" max="528" width="5" style="7" hidden="1"/>
    <col min="529" max="529" width="10.28515625" style="7" hidden="1"/>
    <col min="530" max="530" width="5" style="7" hidden="1"/>
    <col min="531" max="531" width="10.28515625" style="7" hidden="1"/>
    <col min="532" max="534" width="9" style="7" hidden="1"/>
    <col min="535" max="535" width="10.28515625" style="7" hidden="1"/>
    <col min="536" max="764" width="9" style="7" hidden="1"/>
    <col min="765" max="765" width="3.7109375" style="7" hidden="1"/>
    <col min="766" max="766" width="4.85546875" style="7" hidden="1"/>
    <col min="767" max="767" width="5.28515625" style="7" hidden="1"/>
    <col min="768" max="768" width="31.28515625" style="7" hidden="1"/>
    <col min="769" max="769" width="7.7109375" style="7" hidden="1"/>
    <col min="770" max="770" width="2.28515625" style="7" hidden="1"/>
    <col min="771" max="771" width="11.7109375" style="7" hidden="1"/>
    <col min="772" max="772" width="2.42578125" style="7" hidden="1"/>
    <col min="773" max="773" width="11.7109375" style="7" hidden="1"/>
    <col min="774" max="774" width="2.28515625" style="7" hidden="1"/>
    <col min="775" max="775" width="10.85546875" style="7" hidden="1"/>
    <col min="776" max="776" width="2.28515625" style="7" hidden="1"/>
    <col min="777" max="777" width="11.140625" style="7" hidden="1"/>
    <col min="778" max="778" width="1.85546875" style="7" hidden="1"/>
    <col min="779" max="779" width="11" style="7" hidden="1"/>
    <col min="780" max="780" width="0.7109375" style="7" hidden="1"/>
    <col min="781" max="781" width="1.85546875" style="7" hidden="1"/>
    <col min="782" max="782" width="11.85546875" style="7" hidden="1"/>
    <col min="783" max="783" width="15.28515625" style="7" hidden="1"/>
    <col min="784" max="784" width="5" style="7" hidden="1"/>
    <col min="785" max="785" width="10.28515625" style="7" hidden="1"/>
    <col min="786" max="786" width="5" style="7" hidden="1"/>
    <col min="787" max="787" width="10.28515625" style="7" hidden="1"/>
    <col min="788" max="790" width="9" style="7" hidden="1"/>
    <col min="791" max="791" width="10.28515625" style="7" hidden="1"/>
    <col min="792" max="1020" width="9" style="7" hidden="1"/>
    <col min="1021" max="1021" width="3.7109375" style="7" hidden="1"/>
    <col min="1022" max="1022" width="4.85546875" style="7" hidden="1"/>
    <col min="1023" max="1023" width="5.28515625" style="7" hidden="1"/>
    <col min="1024" max="1024" width="31.28515625" style="7" hidden="1"/>
    <col min="1025" max="1025" width="7.7109375" style="7" hidden="1"/>
    <col min="1026" max="1026" width="2.28515625" style="7" hidden="1"/>
    <col min="1027" max="1027" width="11.7109375" style="7" hidden="1"/>
    <col min="1028" max="1028" width="2.42578125" style="7" hidden="1"/>
    <col min="1029" max="1029" width="11.7109375" style="7" hidden="1"/>
    <col min="1030" max="1030" width="2.28515625" style="7" hidden="1"/>
    <col min="1031" max="1031" width="10.85546875" style="7" hidden="1"/>
    <col min="1032" max="1032" width="2.28515625" style="7" hidden="1"/>
    <col min="1033" max="1033" width="11.140625" style="7" hidden="1"/>
    <col min="1034" max="1034" width="1.85546875" style="7" hidden="1"/>
    <col min="1035" max="1035" width="11" style="7" hidden="1"/>
    <col min="1036" max="1036" width="0.7109375" style="7" hidden="1"/>
    <col min="1037" max="1037" width="1.85546875" style="7" hidden="1"/>
    <col min="1038" max="1038" width="11.85546875" style="7" hidden="1"/>
    <col min="1039" max="1039" width="15.28515625" style="7" hidden="1"/>
    <col min="1040" max="1040" width="5" style="7" hidden="1"/>
    <col min="1041" max="1041" width="10.28515625" style="7" hidden="1"/>
    <col min="1042" max="1042" width="5" style="7" hidden="1"/>
    <col min="1043" max="1043" width="10.28515625" style="7" hidden="1"/>
    <col min="1044" max="1046" width="9" style="7" hidden="1"/>
    <col min="1047" max="1047" width="10.28515625" style="7" hidden="1"/>
    <col min="1048" max="1276" width="9" style="7" hidden="1"/>
    <col min="1277" max="1277" width="3.7109375" style="7" hidden="1"/>
    <col min="1278" max="1278" width="4.85546875" style="7" hidden="1"/>
    <col min="1279" max="1279" width="5.28515625" style="7" hidden="1"/>
    <col min="1280" max="1280" width="31.28515625" style="7" hidden="1"/>
    <col min="1281" max="1281" width="7.7109375" style="7" hidden="1"/>
    <col min="1282" max="1282" width="2.28515625" style="7" hidden="1"/>
    <col min="1283" max="1283" width="11.7109375" style="7" hidden="1"/>
    <col min="1284" max="1284" width="2.42578125" style="7" hidden="1"/>
    <col min="1285" max="1285" width="11.7109375" style="7" hidden="1"/>
    <col min="1286" max="1286" width="2.28515625" style="7" hidden="1"/>
    <col min="1287" max="1287" width="10.85546875" style="7" hidden="1"/>
    <col min="1288" max="1288" width="2.28515625" style="7" hidden="1"/>
    <col min="1289" max="1289" width="11.140625" style="7" hidden="1"/>
    <col min="1290" max="1290" width="1.85546875" style="7" hidden="1"/>
    <col min="1291" max="1291" width="11" style="7" hidden="1"/>
    <col min="1292" max="1292" width="0.7109375" style="7" hidden="1"/>
    <col min="1293" max="1293" width="1.85546875" style="7" hidden="1"/>
    <col min="1294" max="1294" width="11.85546875" style="7" hidden="1"/>
    <col min="1295" max="1295" width="15.28515625" style="7" hidden="1"/>
    <col min="1296" max="1296" width="5" style="7" hidden="1"/>
    <col min="1297" max="1297" width="10.28515625" style="7" hidden="1"/>
    <col min="1298" max="1298" width="5" style="7" hidden="1"/>
    <col min="1299" max="1299" width="10.28515625" style="7" hidden="1"/>
    <col min="1300" max="1302" width="9" style="7" hidden="1"/>
    <col min="1303" max="1303" width="10.28515625" style="7" hidden="1"/>
    <col min="1304" max="1532" width="9" style="7" hidden="1"/>
    <col min="1533" max="1533" width="3.7109375" style="7" hidden="1"/>
    <col min="1534" max="1534" width="4.85546875" style="7" hidden="1"/>
    <col min="1535" max="1535" width="5.28515625" style="7" hidden="1"/>
    <col min="1536" max="1536" width="31.28515625" style="7" hidden="1"/>
    <col min="1537" max="1537" width="7.7109375" style="7" hidden="1"/>
    <col min="1538" max="1538" width="2.28515625" style="7" hidden="1"/>
    <col min="1539" max="1539" width="11.7109375" style="7" hidden="1"/>
    <col min="1540" max="1540" width="2.42578125" style="7" hidden="1"/>
    <col min="1541" max="1541" width="11.7109375" style="7" hidden="1"/>
    <col min="1542" max="1542" width="2.28515625" style="7" hidden="1"/>
    <col min="1543" max="1543" width="10.85546875" style="7" hidden="1"/>
    <col min="1544" max="1544" width="2.28515625" style="7" hidden="1"/>
    <col min="1545" max="1545" width="11.140625" style="7" hidden="1"/>
    <col min="1546" max="1546" width="1.85546875" style="7" hidden="1"/>
    <col min="1547" max="1547" width="11" style="7" hidden="1"/>
    <col min="1548" max="1548" width="0.7109375" style="7" hidden="1"/>
    <col min="1549" max="1549" width="1.85546875" style="7" hidden="1"/>
    <col min="1550" max="1550" width="11.85546875" style="7" hidden="1"/>
    <col min="1551" max="1551" width="15.28515625" style="7" hidden="1"/>
    <col min="1552" max="1552" width="5" style="7" hidden="1"/>
    <col min="1553" max="1553" width="10.28515625" style="7" hidden="1"/>
    <col min="1554" max="1554" width="5" style="7" hidden="1"/>
    <col min="1555" max="1555" width="10.28515625" style="7" hidden="1"/>
    <col min="1556" max="1558" width="9" style="7" hidden="1"/>
    <col min="1559" max="1559" width="10.28515625" style="7" hidden="1"/>
    <col min="1560" max="1788" width="9" style="7" hidden="1"/>
    <col min="1789" max="1789" width="3.7109375" style="7" hidden="1"/>
    <col min="1790" max="1790" width="4.85546875" style="7" hidden="1"/>
    <col min="1791" max="1791" width="5.28515625" style="7" hidden="1"/>
    <col min="1792" max="1792" width="31.28515625" style="7" hidden="1"/>
    <col min="1793" max="1793" width="7.7109375" style="7" hidden="1"/>
    <col min="1794" max="1794" width="2.28515625" style="7" hidden="1"/>
    <col min="1795" max="1795" width="11.7109375" style="7" hidden="1"/>
    <col min="1796" max="1796" width="2.42578125" style="7" hidden="1"/>
    <col min="1797" max="1797" width="11.7109375" style="7" hidden="1"/>
    <col min="1798" max="1798" width="2.28515625" style="7" hidden="1"/>
    <col min="1799" max="1799" width="10.85546875" style="7" hidden="1"/>
    <col min="1800" max="1800" width="2.28515625" style="7" hidden="1"/>
    <col min="1801" max="1801" width="11.140625" style="7" hidden="1"/>
    <col min="1802" max="1802" width="1.85546875" style="7" hidden="1"/>
    <col min="1803" max="1803" width="11" style="7" hidden="1"/>
    <col min="1804" max="1804" width="0.7109375" style="7" hidden="1"/>
    <col min="1805" max="1805" width="1.85546875" style="7" hidden="1"/>
    <col min="1806" max="1806" width="11.85546875" style="7" hidden="1"/>
    <col min="1807" max="1807" width="15.28515625" style="7" hidden="1"/>
    <col min="1808" max="1808" width="5" style="7" hidden="1"/>
    <col min="1809" max="1809" width="10.28515625" style="7" hidden="1"/>
    <col min="1810" max="1810" width="5" style="7" hidden="1"/>
    <col min="1811" max="1811" width="10.28515625" style="7" hidden="1"/>
    <col min="1812" max="1814" width="9" style="7" hidden="1"/>
    <col min="1815" max="1815" width="10.28515625" style="7" hidden="1"/>
    <col min="1816" max="2044" width="9" style="7" hidden="1"/>
    <col min="2045" max="2045" width="3.7109375" style="7" hidden="1"/>
    <col min="2046" max="2046" width="4.85546875" style="7" hidden="1"/>
    <col min="2047" max="2047" width="5.28515625" style="7" hidden="1"/>
    <col min="2048" max="2048" width="31.28515625" style="7" hidden="1"/>
    <col min="2049" max="2049" width="7.7109375" style="7" hidden="1"/>
    <col min="2050" max="2050" width="2.28515625" style="7" hidden="1"/>
    <col min="2051" max="2051" width="11.7109375" style="7" hidden="1"/>
    <col min="2052" max="2052" width="2.42578125" style="7" hidden="1"/>
    <col min="2053" max="2053" width="11.7109375" style="7" hidden="1"/>
    <col min="2054" max="2054" width="2.28515625" style="7" hidden="1"/>
    <col min="2055" max="2055" width="10.85546875" style="7" hidden="1"/>
    <col min="2056" max="2056" width="2.28515625" style="7" hidden="1"/>
    <col min="2057" max="2057" width="11.140625" style="7" hidden="1"/>
    <col min="2058" max="2058" width="1.85546875" style="7" hidden="1"/>
    <col min="2059" max="2059" width="11" style="7" hidden="1"/>
    <col min="2060" max="2060" width="0.7109375" style="7" hidden="1"/>
    <col min="2061" max="2061" width="1.85546875" style="7" hidden="1"/>
    <col min="2062" max="2062" width="11.85546875" style="7" hidden="1"/>
    <col min="2063" max="2063" width="15.28515625" style="7" hidden="1"/>
    <col min="2064" max="2064" width="5" style="7" hidden="1"/>
    <col min="2065" max="2065" width="10.28515625" style="7" hidden="1"/>
    <col min="2066" max="2066" width="5" style="7" hidden="1"/>
    <col min="2067" max="2067" width="10.28515625" style="7" hidden="1"/>
    <col min="2068" max="2070" width="9" style="7" hidden="1"/>
    <col min="2071" max="2071" width="10.28515625" style="7" hidden="1"/>
    <col min="2072" max="2300" width="9" style="7" hidden="1"/>
    <col min="2301" max="2301" width="3.7109375" style="7" hidden="1"/>
    <col min="2302" max="2302" width="4.85546875" style="7" hidden="1"/>
    <col min="2303" max="2303" width="5.28515625" style="7" hidden="1"/>
    <col min="2304" max="2304" width="31.28515625" style="7" hidden="1"/>
    <col min="2305" max="2305" width="7.7109375" style="7" hidden="1"/>
    <col min="2306" max="2306" width="2.28515625" style="7" hidden="1"/>
    <col min="2307" max="2307" width="11.7109375" style="7" hidden="1"/>
    <col min="2308" max="2308" width="2.42578125" style="7" hidden="1"/>
    <col min="2309" max="2309" width="11.7109375" style="7" hidden="1"/>
    <col min="2310" max="2310" width="2.28515625" style="7" hidden="1"/>
    <col min="2311" max="2311" width="10.85546875" style="7" hidden="1"/>
    <col min="2312" max="2312" width="2.28515625" style="7" hidden="1"/>
    <col min="2313" max="2313" width="11.140625" style="7" hidden="1"/>
    <col min="2314" max="2314" width="1.85546875" style="7" hidden="1"/>
    <col min="2315" max="2315" width="11" style="7" hidden="1"/>
    <col min="2316" max="2316" width="0.7109375" style="7" hidden="1"/>
    <col min="2317" max="2317" width="1.85546875" style="7" hidden="1"/>
    <col min="2318" max="2318" width="11.85546875" style="7" hidden="1"/>
    <col min="2319" max="2319" width="15.28515625" style="7" hidden="1"/>
    <col min="2320" max="2320" width="5" style="7" hidden="1"/>
    <col min="2321" max="2321" width="10.28515625" style="7" hidden="1"/>
    <col min="2322" max="2322" width="5" style="7" hidden="1"/>
    <col min="2323" max="2323" width="10.28515625" style="7" hidden="1"/>
    <col min="2324" max="2326" width="9" style="7" hidden="1"/>
    <col min="2327" max="2327" width="10.28515625" style="7" hidden="1"/>
    <col min="2328" max="2556" width="9" style="7" hidden="1"/>
    <col min="2557" max="2557" width="3.7109375" style="7" hidden="1"/>
    <col min="2558" max="2558" width="4.85546875" style="7" hidden="1"/>
    <col min="2559" max="2559" width="5.28515625" style="7" hidden="1"/>
    <col min="2560" max="2560" width="31.28515625" style="7" hidden="1"/>
    <col min="2561" max="2561" width="7.7109375" style="7" hidden="1"/>
    <col min="2562" max="2562" width="2.28515625" style="7" hidden="1"/>
    <col min="2563" max="2563" width="11.7109375" style="7" hidden="1"/>
    <col min="2564" max="2564" width="2.42578125" style="7" hidden="1"/>
    <col min="2565" max="2565" width="11.7109375" style="7" hidden="1"/>
    <col min="2566" max="2566" width="2.28515625" style="7" hidden="1"/>
    <col min="2567" max="2567" width="10.85546875" style="7" hidden="1"/>
    <col min="2568" max="2568" width="2.28515625" style="7" hidden="1"/>
    <col min="2569" max="2569" width="11.140625" style="7" hidden="1"/>
    <col min="2570" max="2570" width="1.85546875" style="7" hidden="1"/>
    <col min="2571" max="2571" width="11" style="7" hidden="1"/>
    <col min="2572" max="2572" width="0.7109375" style="7" hidden="1"/>
    <col min="2573" max="2573" width="1.85546875" style="7" hidden="1"/>
    <col min="2574" max="2574" width="11.85546875" style="7" hidden="1"/>
    <col min="2575" max="2575" width="15.28515625" style="7" hidden="1"/>
    <col min="2576" max="2576" width="5" style="7" hidden="1"/>
    <col min="2577" max="2577" width="10.28515625" style="7" hidden="1"/>
    <col min="2578" max="2578" width="5" style="7" hidden="1"/>
    <col min="2579" max="2579" width="10.28515625" style="7" hidden="1"/>
    <col min="2580" max="2582" width="9" style="7" hidden="1"/>
    <col min="2583" max="2583" width="10.28515625" style="7" hidden="1"/>
    <col min="2584" max="2812" width="9" style="7" hidden="1"/>
    <col min="2813" max="2813" width="3.7109375" style="7" hidden="1"/>
    <col min="2814" max="2814" width="4.85546875" style="7" hidden="1"/>
    <col min="2815" max="2815" width="5.28515625" style="7" hidden="1"/>
    <col min="2816" max="2816" width="31.28515625" style="7" hidden="1"/>
    <col min="2817" max="2817" width="7.7109375" style="7" hidden="1"/>
    <col min="2818" max="2818" width="2.28515625" style="7" hidden="1"/>
    <col min="2819" max="2819" width="11.7109375" style="7" hidden="1"/>
    <col min="2820" max="2820" width="2.42578125" style="7" hidden="1"/>
    <col min="2821" max="2821" width="11.7109375" style="7" hidden="1"/>
    <col min="2822" max="2822" width="2.28515625" style="7" hidden="1"/>
    <col min="2823" max="2823" width="10.85546875" style="7" hidden="1"/>
    <col min="2824" max="2824" width="2.28515625" style="7" hidden="1"/>
    <col min="2825" max="2825" width="11.140625" style="7" hidden="1"/>
    <col min="2826" max="2826" width="1.85546875" style="7" hidden="1"/>
    <col min="2827" max="2827" width="11" style="7" hidden="1"/>
    <col min="2828" max="2828" width="0.7109375" style="7" hidden="1"/>
    <col min="2829" max="2829" width="1.85546875" style="7" hidden="1"/>
    <col min="2830" max="2830" width="11.85546875" style="7" hidden="1"/>
    <col min="2831" max="2831" width="15.28515625" style="7" hidden="1"/>
    <col min="2832" max="2832" width="5" style="7" hidden="1"/>
    <col min="2833" max="2833" width="10.28515625" style="7" hidden="1"/>
    <col min="2834" max="2834" width="5" style="7" hidden="1"/>
    <col min="2835" max="2835" width="10.28515625" style="7" hidden="1"/>
    <col min="2836" max="2838" width="9" style="7" hidden="1"/>
    <col min="2839" max="2839" width="10.28515625" style="7" hidden="1"/>
    <col min="2840" max="3068" width="9" style="7" hidden="1"/>
    <col min="3069" max="3069" width="3.7109375" style="7" hidden="1"/>
    <col min="3070" max="3070" width="4.85546875" style="7" hidden="1"/>
    <col min="3071" max="3071" width="5.28515625" style="7" hidden="1"/>
    <col min="3072" max="3072" width="31.28515625" style="7" hidden="1"/>
    <col min="3073" max="3073" width="7.7109375" style="7" hidden="1"/>
    <col min="3074" max="3074" width="2.28515625" style="7" hidden="1"/>
    <col min="3075" max="3075" width="11.7109375" style="7" hidden="1"/>
    <col min="3076" max="3076" width="2.42578125" style="7" hidden="1"/>
    <col min="3077" max="3077" width="11.7109375" style="7" hidden="1"/>
    <col min="3078" max="3078" width="2.28515625" style="7" hidden="1"/>
    <col min="3079" max="3079" width="10.85546875" style="7" hidden="1"/>
    <col min="3080" max="3080" width="2.28515625" style="7" hidden="1"/>
    <col min="3081" max="3081" width="11.140625" style="7" hidden="1"/>
    <col min="3082" max="3082" width="1.85546875" style="7" hidden="1"/>
    <col min="3083" max="3083" width="11" style="7" hidden="1"/>
    <col min="3084" max="3084" width="0.7109375" style="7" hidden="1"/>
    <col min="3085" max="3085" width="1.85546875" style="7" hidden="1"/>
    <col min="3086" max="3086" width="11.85546875" style="7" hidden="1"/>
    <col min="3087" max="3087" width="15.28515625" style="7" hidden="1"/>
    <col min="3088" max="3088" width="5" style="7" hidden="1"/>
    <col min="3089" max="3089" width="10.28515625" style="7" hidden="1"/>
    <col min="3090" max="3090" width="5" style="7" hidden="1"/>
    <col min="3091" max="3091" width="10.28515625" style="7" hidden="1"/>
    <col min="3092" max="3094" width="9" style="7" hidden="1"/>
    <col min="3095" max="3095" width="10.28515625" style="7" hidden="1"/>
    <col min="3096" max="3324" width="9" style="7" hidden="1"/>
    <col min="3325" max="3325" width="3.7109375" style="7" hidden="1"/>
    <col min="3326" max="3326" width="4.85546875" style="7" hidden="1"/>
    <col min="3327" max="3327" width="5.28515625" style="7" hidden="1"/>
    <col min="3328" max="3328" width="31.28515625" style="7" hidden="1"/>
    <col min="3329" max="3329" width="7.7109375" style="7" hidden="1"/>
    <col min="3330" max="3330" width="2.28515625" style="7" hidden="1"/>
    <col min="3331" max="3331" width="11.7109375" style="7" hidden="1"/>
    <col min="3332" max="3332" width="2.42578125" style="7" hidden="1"/>
    <col min="3333" max="3333" width="11.7109375" style="7" hidden="1"/>
    <col min="3334" max="3334" width="2.28515625" style="7" hidden="1"/>
    <col min="3335" max="3335" width="10.85546875" style="7" hidden="1"/>
    <col min="3336" max="3336" width="2.28515625" style="7" hidden="1"/>
    <col min="3337" max="3337" width="11.140625" style="7" hidden="1"/>
    <col min="3338" max="3338" width="1.85546875" style="7" hidden="1"/>
    <col min="3339" max="3339" width="11" style="7" hidden="1"/>
    <col min="3340" max="3340" width="0.7109375" style="7" hidden="1"/>
    <col min="3341" max="3341" width="1.85546875" style="7" hidden="1"/>
    <col min="3342" max="3342" width="11.85546875" style="7" hidden="1"/>
    <col min="3343" max="3343" width="15.28515625" style="7" hidden="1"/>
    <col min="3344" max="3344" width="5" style="7" hidden="1"/>
    <col min="3345" max="3345" width="10.28515625" style="7" hidden="1"/>
    <col min="3346" max="3346" width="5" style="7" hidden="1"/>
    <col min="3347" max="3347" width="10.28515625" style="7" hidden="1"/>
    <col min="3348" max="3350" width="9" style="7" hidden="1"/>
    <col min="3351" max="3351" width="10.28515625" style="7" hidden="1"/>
    <col min="3352" max="3580" width="9" style="7" hidden="1"/>
    <col min="3581" max="3581" width="3.7109375" style="7" hidden="1"/>
    <col min="3582" max="3582" width="4.85546875" style="7" hidden="1"/>
    <col min="3583" max="3583" width="5.28515625" style="7" hidden="1"/>
    <col min="3584" max="3584" width="31.28515625" style="7" hidden="1"/>
    <col min="3585" max="3585" width="7.7109375" style="7" hidden="1"/>
    <col min="3586" max="3586" width="2.28515625" style="7" hidden="1"/>
    <col min="3587" max="3587" width="11.7109375" style="7" hidden="1"/>
    <col min="3588" max="3588" width="2.42578125" style="7" hidden="1"/>
    <col min="3589" max="3589" width="11.7109375" style="7" hidden="1"/>
    <col min="3590" max="3590" width="2.28515625" style="7" hidden="1"/>
    <col min="3591" max="3591" width="10.85546875" style="7" hidden="1"/>
    <col min="3592" max="3592" width="2.28515625" style="7" hidden="1"/>
    <col min="3593" max="3593" width="11.140625" style="7" hidden="1"/>
    <col min="3594" max="3594" width="1.85546875" style="7" hidden="1"/>
    <col min="3595" max="3595" width="11" style="7" hidden="1"/>
    <col min="3596" max="3596" width="0.7109375" style="7" hidden="1"/>
    <col min="3597" max="3597" width="1.85546875" style="7" hidden="1"/>
    <col min="3598" max="3598" width="11.85546875" style="7" hidden="1"/>
    <col min="3599" max="3599" width="15.28515625" style="7" hidden="1"/>
    <col min="3600" max="3600" width="5" style="7" hidden="1"/>
    <col min="3601" max="3601" width="10.28515625" style="7" hidden="1"/>
    <col min="3602" max="3602" width="5" style="7" hidden="1"/>
    <col min="3603" max="3603" width="10.28515625" style="7" hidden="1"/>
    <col min="3604" max="3606" width="9" style="7" hidden="1"/>
    <col min="3607" max="3607" width="10.28515625" style="7" hidden="1"/>
    <col min="3608" max="3836" width="9" style="7" hidden="1"/>
    <col min="3837" max="3837" width="3.7109375" style="7" hidden="1"/>
    <col min="3838" max="3838" width="4.85546875" style="7" hidden="1"/>
    <col min="3839" max="3839" width="5.28515625" style="7" hidden="1"/>
    <col min="3840" max="3840" width="31.28515625" style="7" hidden="1"/>
    <col min="3841" max="3841" width="7.7109375" style="7" hidden="1"/>
    <col min="3842" max="3842" width="2.28515625" style="7" hidden="1"/>
    <col min="3843" max="3843" width="11.7109375" style="7" hidden="1"/>
    <col min="3844" max="3844" width="2.42578125" style="7" hidden="1"/>
    <col min="3845" max="3845" width="11.7109375" style="7" hidden="1"/>
    <col min="3846" max="3846" width="2.28515625" style="7" hidden="1"/>
    <col min="3847" max="3847" width="10.85546875" style="7" hidden="1"/>
    <col min="3848" max="3848" width="2.28515625" style="7" hidden="1"/>
    <col min="3849" max="3849" width="11.140625" style="7" hidden="1"/>
    <col min="3850" max="3850" width="1.85546875" style="7" hidden="1"/>
    <col min="3851" max="3851" width="11" style="7" hidden="1"/>
    <col min="3852" max="3852" width="0.7109375" style="7" hidden="1"/>
    <col min="3853" max="3853" width="1.85546875" style="7" hidden="1"/>
    <col min="3854" max="3854" width="11.85546875" style="7" hidden="1"/>
    <col min="3855" max="3855" width="15.28515625" style="7" hidden="1"/>
    <col min="3856" max="3856" width="5" style="7" hidden="1"/>
    <col min="3857" max="3857" width="10.28515625" style="7" hidden="1"/>
    <col min="3858" max="3858" width="5" style="7" hidden="1"/>
    <col min="3859" max="3859" width="10.28515625" style="7" hidden="1"/>
    <col min="3860" max="3862" width="9" style="7" hidden="1"/>
    <col min="3863" max="3863" width="10.28515625" style="7" hidden="1"/>
    <col min="3864" max="4092" width="9" style="7" hidden="1"/>
    <col min="4093" max="4093" width="3.7109375" style="7" hidden="1"/>
    <col min="4094" max="4094" width="4.85546875" style="7" hidden="1"/>
    <col min="4095" max="4095" width="5.28515625" style="7" hidden="1"/>
    <col min="4096" max="4096" width="31.28515625" style="7" hidden="1"/>
    <col min="4097" max="4097" width="7.7109375" style="7" hidden="1"/>
    <col min="4098" max="4098" width="2.28515625" style="7" hidden="1"/>
    <col min="4099" max="4099" width="11.7109375" style="7" hidden="1"/>
    <col min="4100" max="4100" width="2.42578125" style="7" hidden="1"/>
    <col min="4101" max="4101" width="11.7109375" style="7" hidden="1"/>
    <col min="4102" max="4102" width="2.28515625" style="7" hidden="1"/>
    <col min="4103" max="4103" width="10.85546875" style="7" hidden="1"/>
    <col min="4104" max="4104" width="2.28515625" style="7" hidden="1"/>
    <col min="4105" max="4105" width="11.140625" style="7" hidden="1"/>
    <col min="4106" max="4106" width="1.85546875" style="7" hidden="1"/>
    <col min="4107" max="4107" width="11" style="7" hidden="1"/>
    <col min="4108" max="4108" width="0.7109375" style="7" hidden="1"/>
    <col min="4109" max="4109" width="1.85546875" style="7" hidden="1"/>
    <col min="4110" max="4110" width="11.85546875" style="7" hidden="1"/>
    <col min="4111" max="4111" width="15.28515625" style="7" hidden="1"/>
    <col min="4112" max="4112" width="5" style="7" hidden="1"/>
    <col min="4113" max="4113" width="10.28515625" style="7" hidden="1"/>
    <col min="4114" max="4114" width="5" style="7" hidden="1"/>
    <col min="4115" max="4115" width="10.28515625" style="7" hidden="1"/>
    <col min="4116" max="4118" width="9" style="7" hidden="1"/>
    <col min="4119" max="4119" width="10.28515625" style="7" hidden="1"/>
    <col min="4120" max="4348" width="9" style="7" hidden="1"/>
    <col min="4349" max="4349" width="3.7109375" style="7" hidden="1"/>
    <col min="4350" max="4350" width="4.85546875" style="7" hidden="1"/>
    <col min="4351" max="4351" width="5.28515625" style="7" hidden="1"/>
    <col min="4352" max="4352" width="31.28515625" style="7" hidden="1"/>
    <col min="4353" max="4353" width="7.7109375" style="7" hidden="1"/>
    <col min="4354" max="4354" width="2.28515625" style="7" hidden="1"/>
    <col min="4355" max="4355" width="11.7109375" style="7" hidden="1"/>
    <col min="4356" max="4356" width="2.42578125" style="7" hidden="1"/>
    <col min="4357" max="4357" width="11.7109375" style="7" hidden="1"/>
    <col min="4358" max="4358" width="2.28515625" style="7" hidden="1"/>
    <col min="4359" max="4359" width="10.85546875" style="7" hidden="1"/>
    <col min="4360" max="4360" width="2.28515625" style="7" hidden="1"/>
    <col min="4361" max="4361" width="11.140625" style="7" hidden="1"/>
    <col min="4362" max="4362" width="1.85546875" style="7" hidden="1"/>
    <col min="4363" max="4363" width="11" style="7" hidden="1"/>
    <col min="4364" max="4364" width="0.7109375" style="7" hidden="1"/>
    <col min="4365" max="4365" width="1.85546875" style="7" hidden="1"/>
    <col min="4366" max="4366" width="11.85546875" style="7" hidden="1"/>
    <col min="4367" max="4367" width="15.28515625" style="7" hidden="1"/>
    <col min="4368" max="4368" width="5" style="7" hidden="1"/>
    <col min="4369" max="4369" width="10.28515625" style="7" hidden="1"/>
    <col min="4370" max="4370" width="5" style="7" hidden="1"/>
    <col min="4371" max="4371" width="10.28515625" style="7" hidden="1"/>
    <col min="4372" max="4374" width="9" style="7" hidden="1"/>
    <col min="4375" max="4375" width="10.28515625" style="7" hidden="1"/>
    <col min="4376" max="4604" width="9" style="7" hidden="1"/>
    <col min="4605" max="4605" width="3.7109375" style="7" hidden="1"/>
    <col min="4606" max="4606" width="4.85546875" style="7" hidden="1"/>
    <col min="4607" max="4607" width="5.28515625" style="7" hidden="1"/>
    <col min="4608" max="4608" width="31.28515625" style="7" hidden="1"/>
    <col min="4609" max="4609" width="7.7109375" style="7" hidden="1"/>
    <col min="4610" max="4610" width="2.28515625" style="7" hidden="1"/>
    <col min="4611" max="4611" width="11.7109375" style="7" hidden="1"/>
    <col min="4612" max="4612" width="2.42578125" style="7" hidden="1"/>
    <col min="4613" max="4613" width="11.7109375" style="7" hidden="1"/>
    <col min="4614" max="4614" width="2.28515625" style="7" hidden="1"/>
    <col min="4615" max="4615" width="10.85546875" style="7" hidden="1"/>
    <col min="4616" max="4616" width="2.28515625" style="7" hidden="1"/>
    <col min="4617" max="4617" width="11.140625" style="7" hidden="1"/>
    <col min="4618" max="4618" width="1.85546875" style="7" hidden="1"/>
    <col min="4619" max="4619" width="11" style="7" hidden="1"/>
    <col min="4620" max="4620" width="0.7109375" style="7" hidden="1"/>
    <col min="4621" max="4621" width="1.85546875" style="7" hidden="1"/>
    <col min="4622" max="4622" width="11.85546875" style="7" hidden="1"/>
    <col min="4623" max="4623" width="15.28515625" style="7" hidden="1"/>
    <col min="4624" max="4624" width="5" style="7" hidden="1"/>
    <col min="4625" max="4625" width="10.28515625" style="7" hidden="1"/>
    <col min="4626" max="4626" width="5" style="7" hidden="1"/>
    <col min="4627" max="4627" width="10.28515625" style="7" hidden="1"/>
    <col min="4628" max="4630" width="9" style="7" hidden="1"/>
    <col min="4631" max="4631" width="10.28515625" style="7" hidden="1"/>
    <col min="4632" max="4860" width="9" style="7" hidden="1"/>
    <col min="4861" max="4861" width="3.7109375" style="7" hidden="1"/>
    <col min="4862" max="4862" width="4.85546875" style="7" hidden="1"/>
    <col min="4863" max="4863" width="5.28515625" style="7" hidden="1"/>
    <col min="4864" max="4864" width="31.28515625" style="7" hidden="1"/>
    <col min="4865" max="4865" width="7.7109375" style="7" hidden="1"/>
    <col min="4866" max="4866" width="2.28515625" style="7" hidden="1"/>
    <col min="4867" max="4867" width="11.7109375" style="7" hidden="1"/>
    <col min="4868" max="4868" width="2.42578125" style="7" hidden="1"/>
    <col min="4869" max="4869" width="11.7109375" style="7" hidden="1"/>
    <col min="4870" max="4870" width="2.28515625" style="7" hidden="1"/>
    <col min="4871" max="4871" width="10.85546875" style="7" hidden="1"/>
    <col min="4872" max="4872" width="2.28515625" style="7" hidden="1"/>
    <col min="4873" max="4873" width="11.140625" style="7" hidden="1"/>
    <col min="4874" max="4874" width="1.85546875" style="7" hidden="1"/>
    <col min="4875" max="4875" width="11" style="7" hidden="1"/>
    <col min="4876" max="4876" width="0.7109375" style="7" hidden="1"/>
    <col min="4877" max="4877" width="1.85546875" style="7" hidden="1"/>
    <col min="4878" max="4878" width="11.85546875" style="7" hidden="1"/>
    <col min="4879" max="4879" width="15.28515625" style="7" hidden="1"/>
    <col min="4880" max="4880" width="5" style="7" hidden="1"/>
    <col min="4881" max="4881" width="10.28515625" style="7" hidden="1"/>
    <col min="4882" max="4882" width="5" style="7" hidden="1"/>
    <col min="4883" max="4883" width="10.28515625" style="7" hidden="1"/>
    <col min="4884" max="4886" width="9" style="7" hidden="1"/>
    <col min="4887" max="4887" width="10.28515625" style="7" hidden="1"/>
    <col min="4888" max="5116" width="9" style="7" hidden="1"/>
    <col min="5117" max="5117" width="3.7109375" style="7" hidden="1"/>
    <col min="5118" max="5118" width="4.85546875" style="7" hidden="1"/>
    <col min="5119" max="5119" width="5.28515625" style="7" hidden="1"/>
    <col min="5120" max="5120" width="31.28515625" style="7" hidden="1"/>
    <col min="5121" max="5121" width="7.7109375" style="7" hidden="1"/>
    <col min="5122" max="5122" width="2.28515625" style="7" hidden="1"/>
    <col min="5123" max="5123" width="11.7109375" style="7" hidden="1"/>
    <col min="5124" max="5124" width="2.42578125" style="7" hidden="1"/>
    <col min="5125" max="5125" width="11.7109375" style="7" hidden="1"/>
    <col min="5126" max="5126" width="2.28515625" style="7" hidden="1"/>
    <col min="5127" max="5127" width="10.85546875" style="7" hidden="1"/>
    <col min="5128" max="5128" width="2.28515625" style="7" hidden="1"/>
    <col min="5129" max="5129" width="11.140625" style="7" hidden="1"/>
    <col min="5130" max="5130" width="1.85546875" style="7" hidden="1"/>
    <col min="5131" max="5131" width="11" style="7" hidden="1"/>
    <col min="5132" max="5132" width="0.7109375" style="7" hidden="1"/>
    <col min="5133" max="5133" width="1.85546875" style="7" hidden="1"/>
    <col min="5134" max="5134" width="11.85546875" style="7" hidden="1"/>
    <col min="5135" max="5135" width="15.28515625" style="7" hidden="1"/>
    <col min="5136" max="5136" width="5" style="7" hidden="1"/>
    <col min="5137" max="5137" width="10.28515625" style="7" hidden="1"/>
    <col min="5138" max="5138" width="5" style="7" hidden="1"/>
    <col min="5139" max="5139" width="10.28515625" style="7" hidden="1"/>
    <col min="5140" max="5142" width="9" style="7" hidden="1"/>
    <col min="5143" max="5143" width="10.28515625" style="7" hidden="1"/>
    <col min="5144" max="5372" width="9" style="7" hidden="1"/>
    <col min="5373" max="5373" width="3.7109375" style="7" hidden="1"/>
    <col min="5374" max="5374" width="4.85546875" style="7" hidden="1"/>
    <col min="5375" max="5375" width="5.28515625" style="7" hidden="1"/>
    <col min="5376" max="5376" width="31.28515625" style="7" hidden="1"/>
    <col min="5377" max="5377" width="7.7109375" style="7" hidden="1"/>
    <col min="5378" max="5378" width="2.28515625" style="7" hidden="1"/>
    <col min="5379" max="5379" width="11.7109375" style="7" hidden="1"/>
    <col min="5380" max="5380" width="2.42578125" style="7" hidden="1"/>
    <col min="5381" max="5381" width="11.7109375" style="7" hidden="1"/>
    <col min="5382" max="5382" width="2.28515625" style="7" hidden="1"/>
    <col min="5383" max="5383" width="10.85546875" style="7" hidden="1"/>
    <col min="5384" max="5384" width="2.28515625" style="7" hidden="1"/>
    <col min="5385" max="5385" width="11.140625" style="7" hidden="1"/>
    <col min="5386" max="5386" width="1.85546875" style="7" hidden="1"/>
    <col min="5387" max="5387" width="11" style="7" hidden="1"/>
    <col min="5388" max="5388" width="0.7109375" style="7" hidden="1"/>
    <col min="5389" max="5389" width="1.85546875" style="7" hidden="1"/>
    <col min="5390" max="5390" width="11.85546875" style="7" hidden="1"/>
    <col min="5391" max="5391" width="15.28515625" style="7" hidden="1"/>
    <col min="5392" max="5392" width="5" style="7" hidden="1"/>
    <col min="5393" max="5393" width="10.28515625" style="7" hidden="1"/>
    <col min="5394" max="5394" width="5" style="7" hidden="1"/>
    <col min="5395" max="5395" width="10.28515625" style="7" hidden="1"/>
    <col min="5396" max="5398" width="9" style="7" hidden="1"/>
    <col min="5399" max="5399" width="10.28515625" style="7" hidden="1"/>
    <col min="5400" max="5628" width="9" style="7" hidden="1"/>
    <col min="5629" max="5629" width="3.7109375" style="7" hidden="1"/>
    <col min="5630" max="5630" width="4.85546875" style="7" hidden="1"/>
    <col min="5631" max="5631" width="5.28515625" style="7" hidden="1"/>
    <col min="5632" max="5632" width="31.28515625" style="7" hidden="1"/>
    <col min="5633" max="5633" width="7.7109375" style="7" hidden="1"/>
    <col min="5634" max="5634" width="2.28515625" style="7" hidden="1"/>
    <col min="5635" max="5635" width="11.7109375" style="7" hidden="1"/>
    <col min="5636" max="5636" width="2.42578125" style="7" hidden="1"/>
    <col min="5637" max="5637" width="11.7109375" style="7" hidden="1"/>
    <col min="5638" max="5638" width="2.28515625" style="7" hidden="1"/>
    <col min="5639" max="5639" width="10.85546875" style="7" hidden="1"/>
    <col min="5640" max="5640" width="2.28515625" style="7" hidden="1"/>
    <col min="5641" max="5641" width="11.140625" style="7" hidden="1"/>
    <col min="5642" max="5642" width="1.85546875" style="7" hidden="1"/>
    <col min="5643" max="5643" width="11" style="7" hidden="1"/>
    <col min="5644" max="5644" width="0.7109375" style="7" hidden="1"/>
    <col min="5645" max="5645" width="1.85546875" style="7" hidden="1"/>
    <col min="5646" max="5646" width="11.85546875" style="7" hidden="1"/>
    <col min="5647" max="5647" width="15.28515625" style="7" hidden="1"/>
    <col min="5648" max="5648" width="5" style="7" hidden="1"/>
    <col min="5649" max="5649" width="10.28515625" style="7" hidden="1"/>
    <col min="5650" max="5650" width="5" style="7" hidden="1"/>
    <col min="5651" max="5651" width="10.28515625" style="7" hidden="1"/>
    <col min="5652" max="5654" width="9" style="7" hidden="1"/>
    <col min="5655" max="5655" width="10.28515625" style="7" hidden="1"/>
    <col min="5656" max="5884" width="9" style="7" hidden="1"/>
    <col min="5885" max="5885" width="3.7109375" style="7" hidden="1"/>
    <col min="5886" max="5886" width="4.85546875" style="7" hidden="1"/>
    <col min="5887" max="5887" width="5.28515625" style="7" hidden="1"/>
    <col min="5888" max="5888" width="31.28515625" style="7" hidden="1"/>
    <col min="5889" max="5889" width="7.7109375" style="7" hidden="1"/>
    <col min="5890" max="5890" width="2.28515625" style="7" hidden="1"/>
    <col min="5891" max="5891" width="11.7109375" style="7" hidden="1"/>
    <col min="5892" max="5892" width="2.42578125" style="7" hidden="1"/>
    <col min="5893" max="5893" width="11.7109375" style="7" hidden="1"/>
    <col min="5894" max="5894" width="2.28515625" style="7" hidden="1"/>
    <col min="5895" max="5895" width="10.85546875" style="7" hidden="1"/>
    <col min="5896" max="5896" width="2.28515625" style="7" hidden="1"/>
    <col min="5897" max="5897" width="11.140625" style="7" hidden="1"/>
    <col min="5898" max="5898" width="1.85546875" style="7" hidden="1"/>
    <col min="5899" max="5899" width="11" style="7" hidden="1"/>
    <col min="5900" max="5900" width="0.7109375" style="7" hidden="1"/>
    <col min="5901" max="5901" width="1.85546875" style="7" hidden="1"/>
    <col min="5902" max="5902" width="11.85546875" style="7" hidden="1"/>
    <col min="5903" max="5903" width="15.28515625" style="7" hidden="1"/>
    <col min="5904" max="5904" width="5" style="7" hidden="1"/>
    <col min="5905" max="5905" width="10.28515625" style="7" hidden="1"/>
    <col min="5906" max="5906" width="5" style="7" hidden="1"/>
    <col min="5907" max="5907" width="10.28515625" style="7" hidden="1"/>
    <col min="5908" max="5910" width="9" style="7" hidden="1"/>
    <col min="5911" max="5911" width="10.28515625" style="7" hidden="1"/>
    <col min="5912" max="6140" width="9" style="7" hidden="1"/>
    <col min="6141" max="6141" width="3.7109375" style="7" hidden="1"/>
    <col min="6142" max="6142" width="4.85546875" style="7" hidden="1"/>
    <col min="6143" max="6143" width="5.28515625" style="7" hidden="1"/>
    <col min="6144" max="6144" width="31.28515625" style="7" hidden="1"/>
    <col min="6145" max="6145" width="7.7109375" style="7" hidden="1"/>
    <col min="6146" max="6146" width="2.28515625" style="7" hidden="1"/>
    <col min="6147" max="6147" width="11.7109375" style="7" hidden="1"/>
    <col min="6148" max="6148" width="2.42578125" style="7" hidden="1"/>
    <col min="6149" max="6149" width="11.7109375" style="7" hidden="1"/>
    <col min="6150" max="6150" width="2.28515625" style="7" hidden="1"/>
    <col min="6151" max="6151" width="10.85546875" style="7" hidden="1"/>
    <col min="6152" max="6152" width="2.28515625" style="7" hidden="1"/>
    <col min="6153" max="6153" width="11.140625" style="7" hidden="1"/>
    <col min="6154" max="6154" width="1.85546875" style="7" hidden="1"/>
    <col min="6155" max="6155" width="11" style="7" hidden="1"/>
    <col min="6156" max="6156" width="0.7109375" style="7" hidden="1"/>
    <col min="6157" max="6157" width="1.85546875" style="7" hidden="1"/>
    <col min="6158" max="6158" width="11.85546875" style="7" hidden="1"/>
    <col min="6159" max="6159" width="15.28515625" style="7" hidden="1"/>
    <col min="6160" max="6160" width="5" style="7" hidden="1"/>
    <col min="6161" max="6161" width="10.28515625" style="7" hidden="1"/>
    <col min="6162" max="6162" width="5" style="7" hidden="1"/>
    <col min="6163" max="6163" width="10.28515625" style="7" hidden="1"/>
    <col min="6164" max="6166" width="9" style="7" hidden="1"/>
    <col min="6167" max="6167" width="10.28515625" style="7" hidden="1"/>
    <col min="6168" max="6396" width="9" style="7" hidden="1"/>
    <col min="6397" max="6397" width="3.7109375" style="7" hidden="1"/>
    <col min="6398" max="6398" width="4.85546875" style="7" hidden="1"/>
    <col min="6399" max="6399" width="5.28515625" style="7" hidden="1"/>
    <col min="6400" max="6400" width="31.28515625" style="7" hidden="1"/>
    <col min="6401" max="6401" width="7.7109375" style="7" hidden="1"/>
    <col min="6402" max="6402" width="2.28515625" style="7" hidden="1"/>
    <col min="6403" max="6403" width="11.7109375" style="7" hidden="1"/>
    <col min="6404" max="6404" width="2.42578125" style="7" hidden="1"/>
    <col min="6405" max="6405" width="11.7109375" style="7" hidden="1"/>
    <col min="6406" max="6406" width="2.28515625" style="7" hidden="1"/>
    <col min="6407" max="6407" width="10.85546875" style="7" hidden="1"/>
    <col min="6408" max="6408" width="2.28515625" style="7" hidden="1"/>
    <col min="6409" max="6409" width="11.140625" style="7" hidden="1"/>
    <col min="6410" max="6410" width="1.85546875" style="7" hidden="1"/>
    <col min="6411" max="6411" width="11" style="7" hidden="1"/>
    <col min="6412" max="6412" width="0.7109375" style="7" hidden="1"/>
    <col min="6413" max="6413" width="1.85546875" style="7" hidden="1"/>
    <col min="6414" max="6414" width="11.85546875" style="7" hidden="1"/>
    <col min="6415" max="6415" width="15.28515625" style="7" hidden="1"/>
    <col min="6416" max="6416" width="5" style="7" hidden="1"/>
    <col min="6417" max="6417" width="10.28515625" style="7" hidden="1"/>
    <col min="6418" max="6418" width="5" style="7" hidden="1"/>
    <col min="6419" max="6419" width="10.28515625" style="7" hidden="1"/>
    <col min="6420" max="6422" width="9" style="7" hidden="1"/>
    <col min="6423" max="6423" width="10.28515625" style="7" hidden="1"/>
    <col min="6424" max="6652" width="9" style="7" hidden="1"/>
    <col min="6653" max="6653" width="3.7109375" style="7" hidden="1"/>
    <col min="6654" max="6654" width="4.85546875" style="7" hidden="1"/>
    <col min="6655" max="6655" width="5.28515625" style="7" hidden="1"/>
    <col min="6656" max="6656" width="31.28515625" style="7" hidden="1"/>
    <col min="6657" max="6657" width="7.7109375" style="7" hidden="1"/>
    <col min="6658" max="6658" width="2.28515625" style="7" hidden="1"/>
    <col min="6659" max="6659" width="11.7109375" style="7" hidden="1"/>
    <col min="6660" max="6660" width="2.42578125" style="7" hidden="1"/>
    <col min="6661" max="6661" width="11.7109375" style="7" hidden="1"/>
    <col min="6662" max="6662" width="2.28515625" style="7" hidden="1"/>
    <col min="6663" max="6663" width="10.85546875" style="7" hidden="1"/>
    <col min="6664" max="6664" width="2.28515625" style="7" hidden="1"/>
    <col min="6665" max="6665" width="11.140625" style="7" hidden="1"/>
    <col min="6666" max="6666" width="1.85546875" style="7" hidden="1"/>
    <col min="6667" max="6667" width="11" style="7" hidden="1"/>
    <col min="6668" max="6668" width="0.7109375" style="7" hidden="1"/>
    <col min="6669" max="6669" width="1.85546875" style="7" hidden="1"/>
    <col min="6670" max="6670" width="11.85546875" style="7" hidden="1"/>
    <col min="6671" max="6671" width="15.28515625" style="7" hidden="1"/>
    <col min="6672" max="6672" width="5" style="7" hidden="1"/>
    <col min="6673" max="6673" width="10.28515625" style="7" hidden="1"/>
    <col min="6674" max="6674" width="5" style="7" hidden="1"/>
    <col min="6675" max="6675" width="10.28515625" style="7" hidden="1"/>
    <col min="6676" max="6678" width="9" style="7" hidden="1"/>
    <col min="6679" max="6679" width="10.28515625" style="7" hidden="1"/>
    <col min="6680" max="6908" width="9" style="7" hidden="1"/>
    <col min="6909" max="6909" width="3.7109375" style="7" hidden="1"/>
    <col min="6910" max="6910" width="4.85546875" style="7" hidden="1"/>
    <col min="6911" max="6911" width="5.28515625" style="7" hidden="1"/>
    <col min="6912" max="6912" width="31.28515625" style="7" hidden="1"/>
    <col min="6913" max="6913" width="7.7109375" style="7" hidden="1"/>
    <col min="6914" max="6914" width="2.28515625" style="7" hidden="1"/>
    <col min="6915" max="6915" width="11.7109375" style="7" hidden="1"/>
    <col min="6916" max="6916" width="2.42578125" style="7" hidden="1"/>
    <col min="6917" max="6917" width="11.7109375" style="7" hidden="1"/>
    <col min="6918" max="6918" width="2.28515625" style="7" hidden="1"/>
    <col min="6919" max="6919" width="10.85546875" style="7" hidden="1"/>
    <col min="6920" max="6920" width="2.28515625" style="7" hidden="1"/>
    <col min="6921" max="6921" width="11.140625" style="7" hidden="1"/>
    <col min="6922" max="6922" width="1.85546875" style="7" hidden="1"/>
    <col min="6923" max="6923" width="11" style="7" hidden="1"/>
    <col min="6924" max="6924" width="0.7109375" style="7" hidden="1"/>
    <col min="6925" max="6925" width="1.85546875" style="7" hidden="1"/>
    <col min="6926" max="6926" width="11.85546875" style="7" hidden="1"/>
    <col min="6927" max="6927" width="15.28515625" style="7" hidden="1"/>
    <col min="6928" max="6928" width="5" style="7" hidden="1"/>
    <col min="6929" max="6929" width="10.28515625" style="7" hidden="1"/>
    <col min="6930" max="6930" width="5" style="7" hidden="1"/>
    <col min="6931" max="6931" width="10.28515625" style="7" hidden="1"/>
    <col min="6932" max="6934" width="9" style="7" hidden="1"/>
    <col min="6935" max="6935" width="10.28515625" style="7" hidden="1"/>
    <col min="6936" max="7164" width="9" style="7" hidden="1"/>
    <col min="7165" max="7165" width="3.7109375" style="7" hidden="1"/>
    <col min="7166" max="7166" width="4.85546875" style="7" hidden="1"/>
    <col min="7167" max="7167" width="5.28515625" style="7" hidden="1"/>
    <col min="7168" max="7168" width="31.28515625" style="7" hidden="1"/>
    <col min="7169" max="7169" width="7.7109375" style="7" hidden="1"/>
    <col min="7170" max="7170" width="2.28515625" style="7" hidden="1"/>
    <col min="7171" max="7171" width="11.7109375" style="7" hidden="1"/>
    <col min="7172" max="7172" width="2.42578125" style="7" hidden="1"/>
    <col min="7173" max="7173" width="11.7109375" style="7" hidden="1"/>
    <col min="7174" max="7174" width="2.28515625" style="7" hidden="1"/>
    <col min="7175" max="7175" width="10.85546875" style="7" hidden="1"/>
    <col min="7176" max="7176" width="2.28515625" style="7" hidden="1"/>
    <col min="7177" max="7177" width="11.140625" style="7" hidden="1"/>
    <col min="7178" max="7178" width="1.85546875" style="7" hidden="1"/>
    <col min="7179" max="7179" width="11" style="7" hidden="1"/>
    <col min="7180" max="7180" width="0.7109375" style="7" hidden="1"/>
    <col min="7181" max="7181" width="1.85546875" style="7" hidden="1"/>
    <col min="7182" max="7182" width="11.85546875" style="7" hidden="1"/>
    <col min="7183" max="7183" width="15.28515625" style="7" hidden="1"/>
    <col min="7184" max="7184" width="5" style="7" hidden="1"/>
    <col min="7185" max="7185" width="10.28515625" style="7" hidden="1"/>
    <col min="7186" max="7186" width="5" style="7" hidden="1"/>
    <col min="7187" max="7187" width="10.28515625" style="7" hidden="1"/>
    <col min="7188" max="7190" width="9" style="7" hidden="1"/>
    <col min="7191" max="7191" width="10.28515625" style="7" hidden="1"/>
    <col min="7192" max="7420" width="9" style="7" hidden="1"/>
    <col min="7421" max="7421" width="3.7109375" style="7" hidden="1"/>
    <col min="7422" max="7422" width="4.85546875" style="7" hidden="1"/>
    <col min="7423" max="7423" width="5.28515625" style="7" hidden="1"/>
    <col min="7424" max="7424" width="31.28515625" style="7" hidden="1"/>
    <col min="7425" max="7425" width="7.7109375" style="7" hidden="1"/>
    <col min="7426" max="7426" width="2.28515625" style="7" hidden="1"/>
    <col min="7427" max="7427" width="11.7109375" style="7" hidden="1"/>
    <col min="7428" max="7428" width="2.42578125" style="7" hidden="1"/>
    <col min="7429" max="7429" width="11.7109375" style="7" hidden="1"/>
    <col min="7430" max="7430" width="2.28515625" style="7" hidden="1"/>
    <col min="7431" max="7431" width="10.85546875" style="7" hidden="1"/>
    <col min="7432" max="7432" width="2.28515625" style="7" hidden="1"/>
    <col min="7433" max="7433" width="11.140625" style="7" hidden="1"/>
    <col min="7434" max="7434" width="1.85546875" style="7" hidden="1"/>
    <col min="7435" max="7435" width="11" style="7" hidden="1"/>
    <col min="7436" max="7436" width="0.7109375" style="7" hidden="1"/>
    <col min="7437" max="7437" width="1.85546875" style="7" hidden="1"/>
    <col min="7438" max="7438" width="11.85546875" style="7" hidden="1"/>
    <col min="7439" max="7439" width="15.28515625" style="7" hidden="1"/>
    <col min="7440" max="7440" width="5" style="7" hidden="1"/>
    <col min="7441" max="7441" width="10.28515625" style="7" hidden="1"/>
    <col min="7442" max="7442" width="5" style="7" hidden="1"/>
    <col min="7443" max="7443" width="10.28515625" style="7" hidden="1"/>
    <col min="7444" max="7446" width="9" style="7" hidden="1"/>
    <col min="7447" max="7447" width="10.28515625" style="7" hidden="1"/>
    <col min="7448" max="7676" width="9" style="7" hidden="1"/>
    <col min="7677" max="7677" width="3.7109375" style="7" hidden="1"/>
    <col min="7678" max="7678" width="4.85546875" style="7" hidden="1"/>
    <col min="7679" max="7679" width="5.28515625" style="7" hidden="1"/>
    <col min="7680" max="7680" width="31.28515625" style="7" hidden="1"/>
    <col min="7681" max="7681" width="7.7109375" style="7" hidden="1"/>
    <col min="7682" max="7682" width="2.28515625" style="7" hidden="1"/>
    <col min="7683" max="7683" width="11.7109375" style="7" hidden="1"/>
    <col min="7684" max="7684" width="2.42578125" style="7" hidden="1"/>
    <col min="7685" max="7685" width="11.7109375" style="7" hidden="1"/>
    <col min="7686" max="7686" width="2.28515625" style="7" hidden="1"/>
    <col min="7687" max="7687" width="10.85546875" style="7" hidden="1"/>
    <col min="7688" max="7688" width="2.28515625" style="7" hidden="1"/>
    <col min="7689" max="7689" width="11.140625" style="7" hidden="1"/>
    <col min="7690" max="7690" width="1.85546875" style="7" hidden="1"/>
    <col min="7691" max="7691" width="11" style="7" hidden="1"/>
    <col min="7692" max="7692" width="0.7109375" style="7" hidden="1"/>
    <col min="7693" max="7693" width="1.85546875" style="7" hidden="1"/>
    <col min="7694" max="7694" width="11.85546875" style="7" hidden="1"/>
    <col min="7695" max="7695" width="15.28515625" style="7" hidden="1"/>
    <col min="7696" max="7696" width="5" style="7" hidden="1"/>
    <col min="7697" max="7697" width="10.28515625" style="7" hidden="1"/>
    <col min="7698" max="7698" width="5" style="7" hidden="1"/>
    <col min="7699" max="7699" width="10.28515625" style="7" hidden="1"/>
    <col min="7700" max="7702" width="9" style="7" hidden="1"/>
    <col min="7703" max="7703" width="10.28515625" style="7" hidden="1"/>
    <col min="7704" max="7932" width="9" style="7" hidden="1"/>
    <col min="7933" max="7933" width="3.7109375" style="7" hidden="1"/>
    <col min="7934" max="7934" width="4.85546875" style="7" hidden="1"/>
    <col min="7935" max="7935" width="5.28515625" style="7" hidden="1"/>
    <col min="7936" max="7936" width="31.28515625" style="7" hidden="1"/>
    <col min="7937" max="7937" width="7.7109375" style="7" hidden="1"/>
    <col min="7938" max="7938" width="2.28515625" style="7" hidden="1"/>
    <col min="7939" max="7939" width="11.7109375" style="7" hidden="1"/>
    <col min="7940" max="7940" width="2.42578125" style="7" hidden="1"/>
    <col min="7941" max="7941" width="11.7109375" style="7" hidden="1"/>
    <col min="7942" max="7942" width="2.28515625" style="7" hidden="1"/>
    <col min="7943" max="7943" width="10.85546875" style="7" hidden="1"/>
    <col min="7944" max="7944" width="2.28515625" style="7" hidden="1"/>
    <col min="7945" max="7945" width="11.140625" style="7" hidden="1"/>
    <col min="7946" max="7946" width="1.85546875" style="7" hidden="1"/>
    <col min="7947" max="7947" width="11" style="7" hidden="1"/>
    <col min="7948" max="7948" width="0.7109375" style="7" hidden="1"/>
    <col min="7949" max="7949" width="1.85546875" style="7" hidden="1"/>
    <col min="7950" max="7950" width="11.85546875" style="7" hidden="1"/>
    <col min="7951" max="7951" width="15.28515625" style="7" hidden="1"/>
    <col min="7952" max="7952" width="5" style="7" hidden="1"/>
    <col min="7953" max="7953" width="10.28515625" style="7" hidden="1"/>
    <col min="7954" max="7954" width="5" style="7" hidden="1"/>
    <col min="7955" max="7955" width="10.28515625" style="7" hidden="1"/>
    <col min="7956" max="7958" width="9" style="7" hidden="1"/>
    <col min="7959" max="7959" width="10.28515625" style="7" hidden="1"/>
    <col min="7960" max="8188" width="9" style="7" hidden="1"/>
    <col min="8189" max="8189" width="3.7109375" style="7" hidden="1"/>
    <col min="8190" max="8190" width="4.85546875" style="7" hidden="1"/>
    <col min="8191" max="8191" width="5.28515625" style="7" hidden="1"/>
    <col min="8192" max="8192" width="31.28515625" style="7" hidden="1"/>
    <col min="8193" max="8193" width="7.7109375" style="7" hidden="1"/>
    <col min="8194" max="8194" width="2.28515625" style="7" hidden="1"/>
    <col min="8195" max="8195" width="11.7109375" style="7" hidden="1"/>
    <col min="8196" max="8196" width="2.42578125" style="7" hidden="1"/>
    <col min="8197" max="8197" width="11.7109375" style="7" hidden="1"/>
    <col min="8198" max="8198" width="2.28515625" style="7" hidden="1"/>
    <col min="8199" max="8199" width="10.85546875" style="7" hidden="1"/>
    <col min="8200" max="8200" width="2.28515625" style="7" hidden="1"/>
    <col min="8201" max="8201" width="11.140625" style="7" hidden="1"/>
    <col min="8202" max="8202" width="1.85546875" style="7" hidden="1"/>
    <col min="8203" max="8203" width="11" style="7" hidden="1"/>
    <col min="8204" max="8204" width="0.7109375" style="7" hidden="1"/>
    <col min="8205" max="8205" width="1.85546875" style="7" hidden="1"/>
    <col min="8206" max="8206" width="11.85546875" style="7" hidden="1"/>
    <col min="8207" max="8207" width="15.28515625" style="7" hidden="1"/>
    <col min="8208" max="8208" width="5" style="7" hidden="1"/>
    <col min="8209" max="8209" width="10.28515625" style="7" hidden="1"/>
    <col min="8210" max="8210" width="5" style="7" hidden="1"/>
    <col min="8211" max="8211" width="10.28515625" style="7" hidden="1"/>
    <col min="8212" max="8214" width="9" style="7" hidden="1"/>
    <col min="8215" max="8215" width="10.28515625" style="7" hidden="1"/>
    <col min="8216" max="8444" width="9" style="7" hidden="1"/>
    <col min="8445" max="8445" width="3.7109375" style="7" hidden="1"/>
    <col min="8446" max="8446" width="4.85546875" style="7" hidden="1"/>
    <col min="8447" max="8447" width="5.28515625" style="7" hidden="1"/>
    <col min="8448" max="8448" width="31.28515625" style="7" hidden="1"/>
    <col min="8449" max="8449" width="7.7109375" style="7" hidden="1"/>
    <col min="8450" max="8450" width="2.28515625" style="7" hidden="1"/>
    <col min="8451" max="8451" width="11.7109375" style="7" hidden="1"/>
    <col min="8452" max="8452" width="2.42578125" style="7" hidden="1"/>
    <col min="8453" max="8453" width="11.7109375" style="7" hidden="1"/>
    <col min="8454" max="8454" width="2.28515625" style="7" hidden="1"/>
    <col min="8455" max="8455" width="10.85546875" style="7" hidden="1"/>
    <col min="8456" max="8456" width="2.28515625" style="7" hidden="1"/>
    <col min="8457" max="8457" width="11.140625" style="7" hidden="1"/>
    <col min="8458" max="8458" width="1.85546875" style="7" hidden="1"/>
    <col min="8459" max="8459" width="11" style="7" hidden="1"/>
    <col min="8460" max="8460" width="0.7109375" style="7" hidden="1"/>
    <col min="8461" max="8461" width="1.85546875" style="7" hidden="1"/>
    <col min="8462" max="8462" width="11.85546875" style="7" hidden="1"/>
    <col min="8463" max="8463" width="15.28515625" style="7" hidden="1"/>
    <col min="8464" max="8464" width="5" style="7" hidden="1"/>
    <col min="8465" max="8465" width="10.28515625" style="7" hidden="1"/>
    <col min="8466" max="8466" width="5" style="7" hidden="1"/>
    <col min="8467" max="8467" width="10.28515625" style="7" hidden="1"/>
    <col min="8468" max="8470" width="9" style="7" hidden="1"/>
    <col min="8471" max="8471" width="10.28515625" style="7" hidden="1"/>
    <col min="8472" max="8700" width="9" style="7" hidden="1"/>
    <col min="8701" max="8701" width="3.7109375" style="7" hidden="1"/>
    <col min="8702" max="8702" width="4.85546875" style="7" hidden="1"/>
    <col min="8703" max="8703" width="5.28515625" style="7" hidden="1"/>
    <col min="8704" max="8704" width="31.28515625" style="7" hidden="1"/>
    <col min="8705" max="8705" width="7.7109375" style="7" hidden="1"/>
    <col min="8706" max="8706" width="2.28515625" style="7" hidden="1"/>
    <col min="8707" max="8707" width="11.7109375" style="7" hidden="1"/>
    <col min="8708" max="8708" width="2.42578125" style="7" hidden="1"/>
    <col min="8709" max="8709" width="11.7109375" style="7" hidden="1"/>
    <col min="8710" max="8710" width="2.28515625" style="7" hidden="1"/>
    <col min="8711" max="8711" width="10.85546875" style="7" hidden="1"/>
    <col min="8712" max="8712" width="2.28515625" style="7" hidden="1"/>
    <col min="8713" max="8713" width="11.140625" style="7" hidden="1"/>
    <col min="8714" max="8714" width="1.85546875" style="7" hidden="1"/>
    <col min="8715" max="8715" width="11" style="7" hidden="1"/>
    <col min="8716" max="8716" width="0.7109375" style="7" hidden="1"/>
    <col min="8717" max="8717" width="1.85546875" style="7" hidden="1"/>
    <col min="8718" max="8718" width="11.85546875" style="7" hidden="1"/>
    <col min="8719" max="8719" width="15.28515625" style="7" hidden="1"/>
    <col min="8720" max="8720" width="5" style="7" hidden="1"/>
    <col min="8721" max="8721" width="10.28515625" style="7" hidden="1"/>
    <col min="8722" max="8722" width="5" style="7" hidden="1"/>
    <col min="8723" max="8723" width="10.28515625" style="7" hidden="1"/>
    <col min="8724" max="8726" width="9" style="7" hidden="1"/>
    <col min="8727" max="8727" width="10.28515625" style="7" hidden="1"/>
    <col min="8728" max="8956" width="9" style="7" hidden="1"/>
    <col min="8957" max="8957" width="3.7109375" style="7" hidden="1"/>
    <col min="8958" max="8958" width="4.85546875" style="7" hidden="1"/>
    <col min="8959" max="8959" width="5.28515625" style="7" hidden="1"/>
    <col min="8960" max="8960" width="31.28515625" style="7" hidden="1"/>
    <col min="8961" max="8961" width="7.7109375" style="7" hidden="1"/>
    <col min="8962" max="8962" width="2.28515625" style="7" hidden="1"/>
    <col min="8963" max="8963" width="11.7109375" style="7" hidden="1"/>
    <col min="8964" max="8964" width="2.42578125" style="7" hidden="1"/>
    <col min="8965" max="8965" width="11.7109375" style="7" hidden="1"/>
    <col min="8966" max="8966" width="2.28515625" style="7" hidden="1"/>
    <col min="8967" max="8967" width="10.85546875" style="7" hidden="1"/>
    <col min="8968" max="8968" width="2.28515625" style="7" hidden="1"/>
    <col min="8969" max="8969" width="11.140625" style="7" hidden="1"/>
    <col min="8970" max="8970" width="1.85546875" style="7" hidden="1"/>
    <col min="8971" max="8971" width="11" style="7" hidden="1"/>
    <col min="8972" max="8972" width="0.7109375" style="7" hidden="1"/>
    <col min="8973" max="8973" width="1.85546875" style="7" hidden="1"/>
    <col min="8974" max="8974" width="11.85546875" style="7" hidden="1"/>
    <col min="8975" max="8975" width="15.28515625" style="7" hidden="1"/>
    <col min="8976" max="8976" width="5" style="7" hidden="1"/>
    <col min="8977" max="8977" width="10.28515625" style="7" hidden="1"/>
    <col min="8978" max="8978" width="5" style="7" hidden="1"/>
    <col min="8979" max="8979" width="10.28515625" style="7" hidden="1"/>
    <col min="8980" max="8982" width="9" style="7" hidden="1"/>
    <col min="8983" max="8983" width="10.28515625" style="7" hidden="1"/>
    <col min="8984" max="9212" width="9" style="7" hidden="1"/>
    <col min="9213" max="9213" width="3.7109375" style="7" hidden="1"/>
    <col min="9214" max="9214" width="4.85546875" style="7" hidden="1"/>
    <col min="9215" max="9215" width="5.28515625" style="7" hidden="1"/>
    <col min="9216" max="9216" width="31.28515625" style="7" hidden="1"/>
    <col min="9217" max="9217" width="7.7109375" style="7" hidden="1"/>
    <col min="9218" max="9218" width="2.28515625" style="7" hidden="1"/>
    <col min="9219" max="9219" width="11.7109375" style="7" hidden="1"/>
    <col min="9220" max="9220" width="2.42578125" style="7" hidden="1"/>
    <col min="9221" max="9221" width="11.7109375" style="7" hidden="1"/>
    <col min="9222" max="9222" width="2.28515625" style="7" hidden="1"/>
    <col min="9223" max="9223" width="10.85546875" style="7" hidden="1"/>
    <col min="9224" max="9224" width="2.28515625" style="7" hidden="1"/>
    <col min="9225" max="9225" width="11.140625" style="7" hidden="1"/>
    <col min="9226" max="9226" width="1.85546875" style="7" hidden="1"/>
    <col min="9227" max="9227" width="11" style="7" hidden="1"/>
    <col min="9228" max="9228" width="0.7109375" style="7" hidden="1"/>
    <col min="9229" max="9229" width="1.85546875" style="7" hidden="1"/>
    <col min="9230" max="9230" width="11.85546875" style="7" hidden="1"/>
    <col min="9231" max="9231" width="15.28515625" style="7" hidden="1"/>
    <col min="9232" max="9232" width="5" style="7" hidden="1"/>
    <col min="9233" max="9233" width="10.28515625" style="7" hidden="1"/>
    <col min="9234" max="9234" width="5" style="7" hidden="1"/>
    <col min="9235" max="9235" width="10.28515625" style="7" hidden="1"/>
    <col min="9236" max="9238" width="9" style="7" hidden="1"/>
    <col min="9239" max="9239" width="10.28515625" style="7" hidden="1"/>
    <col min="9240" max="9468" width="9" style="7" hidden="1"/>
    <col min="9469" max="9469" width="3.7109375" style="7" hidden="1"/>
    <col min="9470" max="9470" width="4.85546875" style="7" hidden="1"/>
    <col min="9471" max="9471" width="5.28515625" style="7" hidden="1"/>
    <col min="9472" max="9472" width="31.28515625" style="7" hidden="1"/>
    <col min="9473" max="9473" width="7.7109375" style="7" hidden="1"/>
    <col min="9474" max="9474" width="2.28515625" style="7" hidden="1"/>
    <col min="9475" max="9475" width="11.7109375" style="7" hidden="1"/>
    <col min="9476" max="9476" width="2.42578125" style="7" hidden="1"/>
    <col min="9477" max="9477" width="11.7109375" style="7" hidden="1"/>
    <col min="9478" max="9478" width="2.28515625" style="7" hidden="1"/>
    <col min="9479" max="9479" width="10.85546875" style="7" hidden="1"/>
    <col min="9480" max="9480" width="2.28515625" style="7" hidden="1"/>
    <col min="9481" max="9481" width="11.140625" style="7" hidden="1"/>
    <col min="9482" max="9482" width="1.85546875" style="7" hidden="1"/>
    <col min="9483" max="9483" width="11" style="7" hidden="1"/>
    <col min="9484" max="9484" width="0.7109375" style="7" hidden="1"/>
    <col min="9485" max="9485" width="1.85546875" style="7" hidden="1"/>
    <col min="9486" max="9486" width="11.85546875" style="7" hidden="1"/>
    <col min="9487" max="9487" width="15.28515625" style="7" hidden="1"/>
    <col min="9488" max="9488" width="5" style="7" hidden="1"/>
    <col min="9489" max="9489" width="10.28515625" style="7" hidden="1"/>
    <col min="9490" max="9490" width="5" style="7" hidden="1"/>
    <col min="9491" max="9491" width="10.28515625" style="7" hidden="1"/>
    <col min="9492" max="9494" width="9" style="7" hidden="1"/>
    <col min="9495" max="9495" width="10.28515625" style="7" hidden="1"/>
    <col min="9496" max="9724" width="9" style="7" hidden="1"/>
    <col min="9725" max="9725" width="3.7109375" style="7" hidden="1"/>
    <col min="9726" max="9726" width="4.85546875" style="7" hidden="1"/>
    <col min="9727" max="9727" width="5.28515625" style="7" hidden="1"/>
    <col min="9728" max="9728" width="31.28515625" style="7" hidden="1"/>
    <col min="9729" max="9729" width="7.7109375" style="7" hidden="1"/>
    <col min="9730" max="9730" width="2.28515625" style="7" hidden="1"/>
    <col min="9731" max="9731" width="11.7109375" style="7" hidden="1"/>
    <col min="9732" max="9732" width="2.42578125" style="7" hidden="1"/>
    <col min="9733" max="9733" width="11.7109375" style="7" hidden="1"/>
    <col min="9734" max="9734" width="2.28515625" style="7" hidden="1"/>
    <col min="9735" max="9735" width="10.85546875" style="7" hidden="1"/>
    <col min="9736" max="9736" width="2.28515625" style="7" hidden="1"/>
    <col min="9737" max="9737" width="11.140625" style="7" hidden="1"/>
    <col min="9738" max="9738" width="1.85546875" style="7" hidden="1"/>
    <col min="9739" max="9739" width="11" style="7" hidden="1"/>
    <col min="9740" max="9740" width="0.7109375" style="7" hidden="1"/>
    <col min="9741" max="9741" width="1.85546875" style="7" hidden="1"/>
    <col min="9742" max="9742" width="11.85546875" style="7" hidden="1"/>
    <col min="9743" max="9743" width="15.28515625" style="7" hidden="1"/>
    <col min="9744" max="9744" width="5" style="7" hidden="1"/>
    <col min="9745" max="9745" width="10.28515625" style="7" hidden="1"/>
    <col min="9746" max="9746" width="5" style="7" hidden="1"/>
    <col min="9747" max="9747" width="10.28515625" style="7" hidden="1"/>
    <col min="9748" max="9750" width="9" style="7" hidden="1"/>
    <col min="9751" max="9751" width="10.28515625" style="7" hidden="1"/>
    <col min="9752" max="9980" width="9" style="7" hidden="1"/>
    <col min="9981" max="9981" width="3.7109375" style="7" hidden="1"/>
    <col min="9982" max="9982" width="4.85546875" style="7" hidden="1"/>
    <col min="9983" max="9983" width="5.28515625" style="7" hidden="1"/>
    <col min="9984" max="9984" width="31.28515625" style="7" hidden="1"/>
    <col min="9985" max="9985" width="7.7109375" style="7" hidden="1"/>
    <col min="9986" max="9986" width="2.28515625" style="7" hidden="1"/>
    <col min="9987" max="9987" width="11.7109375" style="7" hidden="1"/>
    <col min="9988" max="9988" width="2.42578125" style="7" hidden="1"/>
    <col min="9989" max="9989" width="11.7109375" style="7" hidden="1"/>
    <col min="9990" max="9990" width="2.28515625" style="7" hidden="1"/>
    <col min="9991" max="9991" width="10.85546875" style="7" hidden="1"/>
    <col min="9992" max="9992" width="2.28515625" style="7" hidden="1"/>
    <col min="9993" max="9993" width="11.140625" style="7" hidden="1"/>
    <col min="9994" max="9994" width="1.85546875" style="7" hidden="1"/>
    <col min="9995" max="9995" width="11" style="7" hidden="1"/>
    <col min="9996" max="9996" width="0.7109375" style="7" hidden="1"/>
    <col min="9997" max="9997" width="1.85546875" style="7" hidden="1"/>
    <col min="9998" max="9998" width="11.85546875" style="7" hidden="1"/>
    <col min="9999" max="9999" width="15.28515625" style="7" hidden="1"/>
    <col min="10000" max="10000" width="5" style="7" hidden="1"/>
    <col min="10001" max="10001" width="10.28515625" style="7" hidden="1"/>
    <col min="10002" max="10002" width="5" style="7" hidden="1"/>
    <col min="10003" max="10003" width="10.28515625" style="7" hidden="1"/>
    <col min="10004" max="10006" width="9" style="7" hidden="1"/>
    <col min="10007" max="10007" width="10.28515625" style="7" hidden="1"/>
    <col min="10008" max="10236" width="9" style="7" hidden="1"/>
    <col min="10237" max="10237" width="3.7109375" style="7" hidden="1"/>
    <col min="10238" max="10238" width="4.85546875" style="7" hidden="1"/>
    <col min="10239" max="10239" width="5.28515625" style="7" hidden="1"/>
    <col min="10240" max="10240" width="31.28515625" style="7" hidden="1"/>
    <col min="10241" max="10241" width="7.7109375" style="7" hidden="1"/>
    <col min="10242" max="10242" width="2.28515625" style="7" hidden="1"/>
    <col min="10243" max="10243" width="11.7109375" style="7" hidden="1"/>
    <col min="10244" max="10244" width="2.42578125" style="7" hidden="1"/>
    <col min="10245" max="10245" width="11.7109375" style="7" hidden="1"/>
    <col min="10246" max="10246" width="2.28515625" style="7" hidden="1"/>
    <col min="10247" max="10247" width="10.85546875" style="7" hidden="1"/>
    <col min="10248" max="10248" width="2.28515625" style="7" hidden="1"/>
    <col min="10249" max="10249" width="11.140625" style="7" hidden="1"/>
    <col min="10250" max="10250" width="1.85546875" style="7" hidden="1"/>
    <col min="10251" max="10251" width="11" style="7" hidden="1"/>
    <col min="10252" max="10252" width="0.7109375" style="7" hidden="1"/>
    <col min="10253" max="10253" width="1.85546875" style="7" hidden="1"/>
    <col min="10254" max="10254" width="11.85546875" style="7" hidden="1"/>
    <col min="10255" max="10255" width="15.28515625" style="7" hidden="1"/>
    <col min="10256" max="10256" width="5" style="7" hidden="1"/>
    <col min="10257" max="10257" width="10.28515625" style="7" hidden="1"/>
    <col min="10258" max="10258" width="5" style="7" hidden="1"/>
    <col min="10259" max="10259" width="10.28515625" style="7" hidden="1"/>
    <col min="10260" max="10262" width="9" style="7" hidden="1"/>
    <col min="10263" max="10263" width="10.28515625" style="7" hidden="1"/>
    <col min="10264" max="10492" width="9" style="7" hidden="1"/>
    <col min="10493" max="10493" width="3.7109375" style="7" hidden="1"/>
    <col min="10494" max="10494" width="4.85546875" style="7" hidden="1"/>
    <col min="10495" max="10495" width="5.28515625" style="7" hidden="1"/>
    <col min="10496" max="10496" width="31.28515625" style="7" hidden="1"/>
    <col min="10497" max="10497" width="7.7109375" style="7" hidden="1"/>
    <col min="10498" max="10498" width="2.28515625" style="7" hidden="1"/>
    <col min="10499" max="10499" width="11.7109375" style="7" hidden="1"/>
    <col min="10500" max="10500" width="2.42578125" style="7" hidden="1"/>
    <col min="10501" max="10501" width="11.7109375" style="7" hidden="1"/>
    <col min="10502" max="10502" width="2.28515625" style="7" hidden="1"/>
    <col min="10503" max="10503" width="10.85546875" style="7" hidden="1"/>
    <col min="10504" max="10504" width="2.28515625" style="7" hidden="1"/>
    <col min="10505" max="10505" width="11.140625" style="7" hidden="1"/>
    <col min="10506" max="10506" width="1.85546875" style="7" hidden="1"/>
    <col min="10507" max="10507" width="11" style="7" hidden="1"/>
    <col min="10508" max="10508" width="0.7109375" style="7" hidden="1"/>
    <col min="10509" max="10509" width="1.85546875" style="7" hidden="1"/>
    <col min="10510" max="10510" width="11.85546875" style="7" hidden="1"/>
    <col min="10511" max="10511" width="15.28515625" style="7" hidden="1"/>
    <col min="10512" max="10512" width="5" style="7" hidden="1"/>
    <col min="10513" max="10513" width="10.28515625" style="7" hidden="1"/>
    <col min="10514" max="10514" width="5" style="7" hidden="1"/>
    <col min="10515" max="10515" width="10.28515625" style="7" hidden="1"/>
    <col min="10516" max="10518" width="9" style="7" hidden="1"/>
    <col min="10519" max="10519" width="10.28515625" style="7" hidden="1"/>
    <col min="10520" max="10748" width="9" style="7" hidden="1"/>
    <col min="10749" max="10749" width="3.7109375" style="7" hidden="1"/>
    <col min="10750" max="10750" width="4.85546875" style="7" hidden="1"/>
    <col min="10751" max="10751" width="5.28515625" style="7" hidden="1"/>
    <col min="10752" max="10752" width="31.28515625" style="7" hidden="1"/>
    <col min="10753" max="10753" width="7.7109375" style="7" hidden="1"/>
    <col min="10754" max="10754" width="2.28515625" style="7" hidden="1"/>
    <col min="10755" max="10755" width="11.7109375" style="7" hidden="1"/>
    <col min="10756" max="10756" width="2.42578125" style="7" hidden="1"/>
    <col min="10757" max="10757" width="11.7109375" style="7" hidden="1"/>
    <col min="10758" max="10758" width="2.28515625" style="7" hidden="1"/>
    <col min="10759" max="10759" width="10.85546875" style="7" hidden="1"/>
    <col min="10760" max="10760" width="2.28515625" style="7" hidden="1"/>
    <col min="10761" max="10761" width="11.140625" style="7" hidden="1"/>
    <col min="10762" max="10762" width="1.85546875" style="7" hidden="1"/>
    <col min="10763" max="10763" width="11" style="7" hidden="1"/>
    <col min="10764" max="10764" width="0.7109375" style="7" hidden="1"/>
    <col min="10765" max="10765" width="1.85546875" style="7" hidden="1"/>
    <col min="10766" max="10766" width="11.85546875" style="7" hidden="1"/>
    <col min="10767" max="10767" width="15.28515625" style="7" hidden="1"/>
    <col min="10768" max="10768" width="5" style="7" hidden="1"/>
    <col min="10769" max="10769" width="10.28515625" style="7" hidden="1"/>
    <col min="10770" max="10770" width="5" style="7" hidden="1"/>
    <col min="10771" max="10771" width="10.28515625" style="7" hidden="1"/>
    <col min="10772" max="10774" width="9" style="7" hidden="1"/>
    <col min="10775" max="10775" width="10.28515625" style="7" hidden="1"/>
    <col min="10776" max="11004" width="9" style="7" hidden="1"/>
    <col min="11005" max="11005" width="3.7109375" style="7" hidden="1"/>
    <col min="11006" max="11006" width="4.85546875" style="7" hidden="1"/>
    <col min="11007" max="11007" width="5.28515625" style="7" hidden="1"/>
    <col min="11008" max="11008" width="31.28515625" style="7" hidden="1"/>
    <col min="11009" max="11009" width="7.7109375" style="7" hidden="1"/>
    <col min="11010" max="11010" width="2.28515625" style="7" hidden="1"/>
    <col min="11011" max="11011" width="11.7109375" style="7" hidden="1"/>
    <col min="11012" max="11012" width="2.42578125" style="7" hidden="1"/>
    <col min="11013" max="11013" width="11.7109375" style="7" hidden="1"/>
    <col min="11014" max="11014" width="2.28515625" style="7" hidden="1"/>
    <col min="11015" max="11015" width="10.85546875" style="7" hidden="1"/>
    <col min="11016" max="11016" width="2.28515625" style="7" hidden="1"/>
    <col min="11017" max="11017" width="11.140625" style="7" hidden="1"/>
    <col min="11018" max="11018" width="1.85546875" style="7" hidden="1"/>
    <col min="11019" max="11019" width="11" style="7" hidden="1"/>
    <col min="11020" max="11020" width="0.7109375" style="7" hidden="1"/>
    <col min="11021" max="11021" width="1.85546875" style="7" hidden="1"/>
    <col min="11022" max="11022" width="11.85546875" style="7" hidden="1"/>
    <col min="11023" max="11023" width="15.28515625" style="7" hidden="1"/>
    <col min="11024" max="11024" width="5" style="7" hidden="1"/>
    <col min="11025" max="11025" width="10.28515625" style="7" hidden="1"/>
    <col min="11026" max="11026" width="5" style="7" hidden="1"/>
    <col min="11027" max="11027" width="10.28515625" style="7" hidden="1"/>
    <col min="11028" max="11030" width="9" style="7" hidden="1"/>
    <col min="11031" max="11031" width="10.28515625" style="7" hidden="1"/>
    <col min="11032" max="11260" width="9" style="7" hidden="1"/>
    <col min="11261" max="11261" width="3.7109375" style="7" hidden="1"/>
    <col min="11262" max="11262" width="4.85546875" style="7" hidden="1"/>
    <col min="11263" max="11263" width="5.28515625" style="7" hidden="1"/>
    <col min="11264" max="11264" width="31.28515625" style="7" hidden="1"/>
    <col min="11265" max="11265" width="7.7109375" style="7" hidden="1"/>
    <col min="11266" max="11266" width="2.28515625" style="7" hidden="1"/>
    <col min="11267" max="11267" width="11.7109375" style="7" hidden="1"/>
    <col min="11268" max="11268" width="2.42578125" style="7" hidden="1"/>
    <col min="11269" max="11269" width="11.7109375" style="7" hidden="1"/>
    <col min="11270" max="11270" width="2.28515625" style="7" hidden="1"/>
    <col min="11271" max="11271" width="10.85546875" style="7" hidden="1"/>
    <col min="11272" max="11272" width="2.28515625" style="7" hidden="1"/>
    <col min="11273" max="11273" width="11.140625" style="7" hidden="1"/>
    <col min="11274" max="11274" width="1.85546875" style="7" hidden="1"/>
    <col min="11275" max="11275" width="11" style="7" hidden="1"/>
    <col min="11276" max="11276" width="0.7109375" style="7" hidden="1"/>
    <col min="11277" max="11277" width="1.85546875" style="7" hidden="1"/>
    <col min="11278" max="11278" width="11.85546875" style="7" hidden="1"/>
    <col min="11279" max="11279" width="15.28515625" style="7" hidden="1"/>
    <col min="11280" max="11280" width="5" style="7" hidden="1"/>
    <col min="11281" max="11281" width="10.28515625" style="7" hidden="1"/>
    <col min="11282" max="11282" width="5" style="7" hidden="1"/>
    <col min="11283" max="11283" width="10.28515625" style="7" hidden="1"/>
    <col min="11284" max="11286" width="9" style="7" hidden="1"/>
    <col min="11287" max="11287" width="10.28515625" style="7" hidden="1"/>
    <col min="11288" max="11516" width="9" style="7" hidden="1"/>
    <col min="11517" max="11517" width="3.7109375" style="7" hidden="1"/>
    <col min="11518" max="11518" width="4.85546875" style="7" hidden="1"/>
    <col min="11519" max="11519" width="5.28515625" style="7" hidden="1"/>
    <col min="11520" max="11520" width="31.28515625" style="7" hidden="1"/>
    <col min="11521" max="11521" width="7.7109375" style="7" hidden="1"/>
    <col min="11522" max="11522" width="2.28515625" style="7" hidden="1"/>
    <col min="11523" max="11523" width="11.7109375" style="7" hidden="1"/>
    <col min="11524" max="11524" width="2.42578125" style="7" hidden="1"/>
    <col min="11525" max="11525" width="11.7109375" style="7" hidden="1"/>
    <col min="11526" max="11526" width="2.28515625" style="7" hidden="1"/>
    <col min="11527" max="11527" width="10.85546875" style="7" hidden="1"/>
    <col min="11528" max="11528" width="2.28515625" style="7" hidden="1"/>
    <col min="11529" max="11529" width="11.140625" style="7" hidden="1"/>
    <col min="11530" max="11530" width="1.85546875" style="7" hidden="1"/>
    <col min="11531" max="11531" width="11" style="7" hidden="1"/>
    <col min="11532" max="11532" width="0.7109375" style="7" hidden="1"/>
    <col min="11533" max="11533" width="1.85546875" style="7" hidden="1"/>
    <col min="11534" max="11534" width="11.85546875" style="7" hidden="1"/>
    <col min="11535" max="11535" width="15.28515625" style="7" hidden="1"/>
    <col min="11536" max="11536" width="5" style="7" hidden="1"/>
    <col min="11537" max="11537" width="10.28515625" style="7" hidden="1"/>
    <col min="11538" max="11538" width="5" style="7" hidden="1"/>
    <col min="11539" max="11539" width="10.28515625" style="7" hidden="1"/>
    <col min="11540" max="11542" width="9" style="7" hidden="1"/>
    <col min="11543" max="11543" width="10.28515625" style="7" hidden="1"/>
    <col min="11544" max="11772" width="9" style="7" hidden="1"/>
    <col min="11773" max="11773" width="3.7109375" style="7" hidden="1"/>
    <col min="11774" max="11774" width="4.85546875" style="7" hidden="1"/>
    <col min="11775" max="11775" width="5.28515625" style="7" hidden="1"/>
    <col min="11776" max="11776" width="31.28515625" style="7" hidden="1"/>
    <col min="11777" max="11777" width="7.7109375" style="7" hidden="1"/>
    <col min="11778" max="11778" width="2.28515625" style="7" hidden="1"/>
    <col min="11779" max="11779" width="11.7109375" style="7" hidden="1"/>
    <col min="11780" max="11780" width="2.42578125" style="7" hidden="1"/>
    <col min="11781" max="11781" width="11.7109375" style="7" hidden="1"/>
    <col min="11782" max="11782" width="2.28515625" style="7" hidden="1"/>
    <col min="11783" max="11783" width="10.85546875" style="7" hidden="1"/>
    <col min="11784" max="11784" width="2.28515625" style="7" hidden="1"/>
    <col min="11785" max="11785" width="11.140625" style="7" hidden="1"/>
    <col min="11786" max="11786" width="1.85546875" style="7" hidden="1"/>
    <col min="11787" max="11787" width="11" style="7" hidden="1"/>
    <col min="11788" max="11788" width="0.7109375" style="7" hidden="1"/>
    <col min="11789" max="11789" width="1.85546875" style="7" hidden="1"/>
    <col min="11790" max="11790" width="11.85546875" style="7" hidden="1"/>
    <col min="11791" max="11791" width="15.28515625" style="7" hidden="1"/>
    <col min="11792" max="11792" width="5" style="7" hidden="1"/>
    <col min="11793" max="11793" width="10.28515625" style="7" hidden="1"/>
    <col min="11794" max="11794" width="5" style="7" hidden="1"/>
    <col min="11795" max="11795" width="10.28515625" style="7" hidden="1"/>
    <col min="11796" max="11798" width="9" style="7" hidden="1"/>
    <col min="11799" max="11799" width="10.28515625" style="7" hidden="1"/>
    <col min="11800" max="12028" width="9" style="7" hidden="1"/>
    <col min="12029" max="12029" width="3.7109375" style="7" hidden="1"/>
    <col min="12030" max="12030" width="4.85546875" style="7" hidden="1"/>
    <col min="12031" max="12031" width="5.28515625" style="7" hidden="1"/>
    <col min="12032" max="12032" width="31.28515625" style="7" hidden="1"/>
    <col min="12033" max="12033" width="7.7109375" style="7" hidden="1"/>
    <col min="12034" max="12034" width="2.28515625" style="7" hidden="1"/>
    <col min="12035" max="12035" width="11.7109375" style="7" hidden="1"/>
    <col min="12036" max="12036" width="2.42578125" style="7" hidden="1"/>
    <col min="12037" max="12037" width="11.7109375" style="7" hidden="1"/>
    <col min="12038" max="12038" width="2.28515625" style="7" hidden="1"/>
    <col min="12039" max="12039" width="10.85546875" style="7" hidden="1"/>
    <col min="12040" max="12040" width="2.28515625" style="7" hidden="1"/>
    <col min="12041" max="12041" width="11.140625" style="7" hidden="1"/>
    <col min="12042" max="12042" width="1.85546875" style="7" hidden="1"/>
    <col min="12043" max="12043" width="11" style="7" hidden="1"/>
    <col min="12044" max="12044" width="0.7109375" style="7" hidden="1"/>
    <col min="12045" max="12045" width="1.85546875" style="7" hidden="1"/>
    <col min="12046" max="12046" width="11.85546875" style="7" hidden="1"/>
    <col min="12047" max="12047" width="15.28515625" style="7" hidden="1"/>
    <col min="12048" max="12048" width="5" style="7" hidden="1"/>
    <col min="12049" max="12049" width="10.28515625" style="7" hidden="1"/>
    <col min="12050" max="12050" width="5" style="7" hidden="1"/>
    <col min="12051" max="12051" width="10.28515625" style="7" hidden="1"/>
    <col min="12052" max="12054" width="9" style="7" hidden="1"/>
    <col min="12055" max="12055" width="10.28515625" style="7" hidden="1"/>
    <col min="12056" max="12284" width="9" style="7" hidden="1"/>
    <col min="12285" max="12285" width="3.7109375" style="7" hidden="1"/>
    <col min="12286" max="12286" width="4.85546875" style="7" hidden="1"/>
    <col min="12287" max="12287" width="5.28515625" style="7" hidden="1"/>
    <col min="12288" max="12288" width="31.28515625" style="7" hidden="1"/>
    <col min="12289" max="12289" width="7.7109375" style="7" hidden="1"/>
    <col min="12290" max="12290" width="2.28515625" style="7" hidden="1"/>
    <col min="12291" max="12291" width="11.7109375" style="7" hidden="1"/>
    <col min="12292" max="12292" width="2.42578125" style="7" hidden="1"/>
    <col min="12293" max="12293" width="11.7109375" style="7" hidden="1"/>
    <col min="12294" max="12294" width="2.28515625" style="7" hidden="1"/>
    <col min="12295" max="12295" width="10.85546875" style="7" hidden="1"/>
    <col min="12296" max="12296" width="2.28515625" style="7" hidden="1"/>
    <col min="12297" max="12297" width="11.140625" style="7" hidden="1"/>
    <col min="12298" max="12298" width="1.85546875" style="7" hidden="1"/>
    <col min="12299" max="12299" width="11" style="7" hidden="1"/>
    <col min="12300" max="12300" width="0.7109375" style="7" hidden="1"/>
    <col min="12301" max="12301" width="1.85546875" style="7" hidden="1"/>
    <col min="12302" max="12302" width="11.85546875" style="7" hidden="1"/>
    <col min="12303" max="12303" width="15.28515625" style="7" hidden="1"/>
    <col min="12304" max="12304" width="5" style="7" hidden="1"/>
    <col min="12305" max="12305" width="10.28515625" style="7" hidden="1"/>
    <col min="12306" max="12306" width="5" style="7" hidden="1"/>
    <col min="12307" max="12307" width="10.28515625" style="7" hidden="1"/>
    <col min="12308" max="12310" width="9" style="7" hidden="1"/>
    <col min="12311" max="12311" width="10.28515625" style="7" hidden="1"/>
    <col min="12312" max="12540" width="9" style="7" hidden="1"/>
    <col min="12541" max="12541" width="3.7109375" style="7" hidden="1"/>
    <col min="12542" max="12542" width="4.85546875" style="7" hidden="1"/>
    <col min="12543" max="12543" width="5.28515625" style="7" hidden="1"/>
    <col min="12544" max="12544" width="31.28515625" style="7" hidden="1"/>
    <col min="12545" max="12545" width="7.7109375" style="7" hidden="1"/>
    <col min="12546" max="12546" width="2.28515625" style="7" hidden="1"/>
    <col min="12547" max="12547" width="11.7109375" style="7" hidden="1"/>
    <col min="12548" max="12548" width="2.42578125" style="7" hidden="1"/>
    <col min="12549" max="12549" width="11.7109375" style="7" hidden="1"/>
    <col min="12550" max="12550" width="2.28515625" style="7" hidden="1"/>
    <col min="12551" max="12551" width="10.85546875" style="7" hidden="1"/>
    <col min="12552" max="12552" width="2.28515625" style="7" hidden="1"/>
    <col min="12553" max="12553" width="11.140625" style="7" hidden="1"/>
    <col min="12554" max="12554" width="1.85546875" style="7" hidden="1"/>
    <col min="12555" max="12555" width="11" style="7" hidden="1"/>
    <col min="12556" max="12556" width="0.7109375" style="7" hidden="1"/>
    <col min="12557" max="12557" width="1.85546875" style="7" hidden="1"/>
    <col min="12558" max="12558" width="11.85546875" style="7" hidden="1"/>
    <col min="12559" max="12559" width="15.28515625" style="7" hidden="1"/>
    <col min="12560" max="12560" width="5" style="7" hidden="1"/>
    <col min="12561" max="12561" width="10.28515625" style="7" hidden="1"/>
    <col min="12562" max="12562" width="5" style="7" hidden="1"/>
    <col min="12563" max="12563" width="10.28515625" style="7" hidden="1"/>
    <col min="12564" max="12566" width="9" style="7" hidden="1"/>
    <col min="12567" max="12567" width="10.28515625" style="7" hidden="1"/>
    <col min="12568" max="12796" width="9" style="7" hidden="1"/>
    <col min="12797" max="12797" width="3.7109375" style="7" hidden="1"/>
    <col min="12798" max="12798" width="4.85546875" style="7" hidden="1"/>
    <col min="12799" max="12799" width="5.28515625" style="7" hidden="1"/>
    <col min="12800" max="12800" width="31.28515625" style="7" hidden="1"/>
    <col min="12801" max="12801" width="7.7109375" style="7" hidden="1"/>
    <col min="12802" max="12802" width="2.28515625" style="7" hidden="1"/>
    <col min="12803" max="12803" width="11.7109375" style="7" hidden="1"/>
    <col min="12804" max="12804" width="2.42578125" style="7" hidden="1"/>
    <col min="12805" max="12805" width="11.7109375" style="7" hidden="1"/>
    <col min="12806" max="12806" width="2.28515625" style="7" hidden="1"/>
    <col min="12807" max="12807" width="10.85546875" style="7" hidden="1"/>
    <col min="12808" max="12808" width="2.28515625" style="7" hidden="1"/>
    <col min="12809" max="12809" width="11.140625" style="7" hidden="1"/>
    <col min="12810" max="12810" width="1.85546875" style="7" hidden="1"/>
    <col min="12811" max="12811" width="11" style="7" hidden="1"/>
    <col min="12812" max="12812" width="0.7109375" style="7" hidden="1"/>
    <col min="12813" max="12813" width="1.85546875" style="7" hidden="1"/>
    <col min="12814" max="12814" width="11.85546875" style="7" hidden="1"/>
    <col min="12815" max="12815" width="15.28515625" style="7" hidden="1"/>
    <col min="12816" max="12816" width="5" style="7" hidden="1"/>
    <col min="12817" max="12817" width="10.28515625" style="7" hidden="1"/>
    <col min="12818" max="12818" width="5" style="7" hidden="1"/>
    <col min="12819" max="12819" width="10.28515625" style="7" hidden="1"/>
    <col min="12820" max="12822" width="9" style="7" hidden="1"/>
    <col min="12823" max="12823" width="10.28515625" style="7" hidden="1"/>
    <col min="12824" max="13052" width="9" style="7" hidden="1"/>
    <col min="13053" max="13053" width="3.7109375" style="7" hidden="1"/>
    <col min="13054" max="13054" width="4.85546875" style="7" hidden="1"/>
    <col min="13055" max="13055" width="5.28515625" style="7" hidden="1"/>
    <col min="13056" max="13056" width="31.28515625" style="7" hidden="1"/>
    <col min="13057" max="13057" width="7.7109375" style="7" hidden="1"/>
    <col min="13058" max="13058" width="2.28515625" style="7" hidden="1"/>
    <col min="13059" max="13059" width="11.7109375" style="7" hidden="1"/>
    <col min="13060" max="13060" width="2.42578125" style="7" hidden="1"/>
    <col min="13061" max="13061" width="11.7109375" style="7" hidden="1"/>
    <col min="13062" max="13062" width="2.28515625" style="7" hidden="1"/>
    <col min="13063" max="13063" width="10.85546875" style="7" hidden="1"/>
    <col min="13064" max="13064" width="2.28515625" style="7" hidden="1"/>
    <col min="13065" max="13065" width="11.140625" style="7" hidden="1"/>
    <col min="13066" max="13066" width="1.85546875" style="7" hidden="1"/>
    <col min="13067" max="13067" width="11" style="7" hidden="1"/>
    <col min="13068" max="13068" width="0.7109375" style="7" hidden="1"/>
    <col min="13069" max="13069" width="1.85546875" style="7" hidden="1"/>
    <col min="13070" max="13070" width="11.85546875" style="7" hidden="1"/>
    <col min="13071" max="13071" width="15.28515625" style="7" hidden="1"/>
    <col min="13072" max="13072" width="5" style="7" hidden="1"/>
    <col min="13073" max="13073" width="10.28515625" style="7" hidden="1"/>
    <col min="13074" max="13074" width="5" style="7" hidden="1"/>
    <col min="13075" max="13075" width="10.28515625" style="7" hidden="1"/>
    <col min="13076" max="13078" width="9" style="7" hidden="1"/>
    <col min="13079" max="13079" width="10.28515625" style="7" hidden="1"/>
    <col min="13080" max="13308" width="9" style="7" hidden="1"/>
    <col min="13309" max="13309" width="3.7109375" style="7" hidden="1"/>
    <col min="13310" max="13310" width="4.85546875" style="7" hidden="1"/>
    <col min="13311" max="13311" width="5.28515625" style="7" hidden="1"/>
    <col min="13312" max="13312" width="31.28515625" style="7" hidden="1"/>
    <col min="13313" max="13313" width="7.7109375" style="7" hidden="1"/>
    <col min="13314" max="13314" width="2.28515625" style="7" hidden="1"/>
    <col min="13315" max="13315" width="11.7109375" style="7" hidden="1"/>
    <col min="13316" max="13316" width="2.42578125" style="7" hidden="1"/>
    <col min="13317" max="13317" width="11.7109375" style="7" hidden="1"/>
    <col min="13318" max="13318" width="2.28515625" style="7" hidden="1"/>
    <col min="13319" max="13319" width="10.85546875" style="7" hidden="1"/>
    <col min="13320" max="13320" width="2.28515625" style="7" hidden="1"/>
    <col min="13321" max="13321" width="11.140625" style="7" hidden="1"/>
    <col min="13322" max="13322" width="1.85546875" style="7" hidden="1"/>
    <col min="13323" max="13323" width="11" style="7" hidden="1"/>
    <col min="13324" max="13324" width="0.7109375" style="7" hidden="1"/>
    <col min="13325" max="13325" width="1.85546875" style="7" hidden="1"/>
    <col min="13326" max="13326" width="11.85546875" style="7" hidden="1"/>
    <col min="13327" max="13327" width="15.28515625" style="7" hidden="1"/>
    <col min="13328" max="13328" width="5" style="7" hidden="1"/>
    <col min="13329" max="13329" width="10.28515625" style="7" hidden="1"/>
    <col min="13330" max="13330" width="5" style="7" hidden="1"/>
    <col min="13331" max="13331" width="10.28515625" style="7" hidden="1"/>
    <col min="13332" max="13334" width="9" style="7" hidden="1"/>
    <col min="13335" max="13335" width="10.28515625" style="7" hidden="1"/>
    <col min="13336" max="13564" width="9" style="7" hidden="1"/>
    <col min="13565" max="13565" width="3.7109375" style="7" hidden="1"/>
    <col min="13566" max="13566" width="4.85546875" style="7" hidden="1"/>
    <col min="13567" max="13567" width="5.28515625" style="7" hidden="1"/>
    <col min="13568" max="13568" width="31.28515625" style="7" hidden="1"/>
    <col min="13569" max="13569" width="7.7109375" style="7" hidden="1"/>
    <col min="13570" max="13570" width="2.28515625" style="7" hidden="1"/>
    <col min="13571" max="13571" width="11.7109375" style="7" hidden="1"/>
    <col min="13572" max="13572" width="2.42578125" style="7" hidden="1"/>
    <col min="13573" max="13573" width="11.7109375" style="7" hidden="1"/>
    <col min="13574" max="13574" width="2.28515625" style="7" hidden="1"/>
    <col min="13575" max="13575" width="10.85546875" style="7" hidden="1"/>
    <col min="13576" max="13576" width="2.28515625" style="7" hidden="1"/>
    <col min="13577" max="13577" width="11.140625" style="7" hidden="1"/>
    <col min="13578" max="13578" width="1.85546875" style="7" hidden="1"/>
    <col min="13579" max="13579" width="11" style="7" hidden="1"/>
    <col min="13580" max="13580" width="0.7109375" style="7" hidden="1"/>
    <col min="13581" max="13581" width="1.85546875" style="7" hidden="1"/>
    <col min="13582" max="13582" width="11.85546875" style="7" hidden="1"/>
    <col min="13583" max="13583" width="15.28515625" style="7" hidden="1"/>
    <col min="13584" max="13584" width="5" style="7" hidden="1"/>
    <col min="13585" max="13585" width="10.28515625" style="7" hidden="1"/>
    <col min="13586" max="13586" width="5" style="7" hidden="1"/>
    <col min="13587" max="13587" width="10.28515625" style="7" hidden="1"/>
    <col min="13588" max="13590" width="9" style="7" hidden="1"/>
    <col min="13591" max="13591" width="10.28515625" style="7" hidden="1"/>
    <col min="13592" max="13820" width="9" style="7" hidden="1"/>
    <col min="13821" max="13821" width="3.7109375" style="7" hidden="1"/>
    <col min="13822" max="13822" width="4.85546875" style="7" hidden="1"/>
    <col min="13823" max="13823" width="5.28515625" style="7" hidden="1"/>
    <col min="13824" max="13824" width="31.28515625" style="7" hidden="1"/>
    <col min="13825" max="13825" width="7.7109375" style="7" hidden="1"/>
    <col min="13826" max="13826" width="2.28515625" style="7" hidden="1"/>
    <col min="13827" max="13827" width="11.7109375" style="7" hidden="1"/>
    <col min="13828" max="13828" width="2.42578125" style="7" hidden="1"/>
    <col min="13829" max="13829" width="11.7109375" style="7" hidden="1"/>
    <col min="13830" max="13830" width="2.28515625" style="7" hidden="1"/>
    <col min="13831" max="13831" width="10.85546875" style="7" hidden="1"/>
    <col min="13832" max="13832" width="2.28515625" style="7" hidden="1"/>
    <col min="13833" max="13833" width="11.140625" style="7" hidden="1"/>
    <col min="13834" max="13834" width="1.85546875" style="7" hidden="1"/>
    <col min="13835" max="13835" width="11" style="7" hidden="1"/>
    <col min="13836" max="13836" width="0.7109375" style="7" hidden="1"/>
    <col min="13837" max="13837" width="1.85546875" style="7" hidden="1"/>
    <col min="13838" max="13838" width="11.85546875" style="7" hidden="1"/>
    <col min="13839" max="13839" width="15.28515625" style="7" hidden="1"/>
    <col min="13840" max="13840" width="5" style="7" hidden="1"/>
    <col min="13841" max="13841" width="10.28515625" style="7" hidden="1"/>
    <col min="13842" max="13842" width="5" style="7" hidden="1"/>
    <col min="13843" max="13843" width="10.28515625" style="7" hidden="1"/>
    <col min="13844" max="13846" width="9" style="7" hidden="1"/>
    <col min="13847" max="13847" width="10.28515625" style="7" hidden="1"/>
    <col min="13848" max="14076" width="9" style="7" hidden="1"/>
    <col min="14077" max="14077" width="3.7109375" style="7" hidden="1"/>
    <col min="14078" max="14078" width="4.85546875" style="7" hidden="1"/>
    <col min="14079" max="14079" width="5.28515625" style="7" hidden="1"/>
    <col min="14080" max="14080" width="31.28515625" style="7" hidden="1"/>
    <col min="14081" max="14081" width="7.7109375" style="7" hidden="1"/>
    <col min="14082" max="14082" width="2.28515625" style="7" hidden="1"/>
    <col min="14083" max="14083" width="11.7109375" style="7" hidden="1"/>
    <col min="14084" max="14084" width="2.42578125" style="7" hidden="1"/>
    <col min="14085" max="14085" width="11.7109375" style="7" hidden="1"/>
    <col min="14086" max="14086" width="2.28515625" style="7" hidden="1"/>
    <col min="14087" max="14087" width="10.85546875" style="7" hidden="1"/>
    <col min="14088" max="14088" width="2.28515625" style="7" hidden="1"/>
    <col min="14089" max="14089" width="11.140625" style="7" hidden="1"/>
    <col min="14090" max="14090" width="1.85546875" style="7" hidden="1"/>
    <col min="14091" max="14091" width="11" style="7" hidden="1"/>
    <col min="14092" max="14092" width="0.7109375" style="7" hidden="1"/>
    <col min="14093" max="14093" width="1.85546875" style="7" hidden="1"/>
    <col min="14094" max="14094" width="11.85546875" style="7" hidden="1"/>
    <col min="14095" max="14095" width="15.28515625" style="7" hidden="1"/>
    <col min="14096" max="14096" width="5" style="7" hidden="1"/>
    <col min="14097" max="14097" width="10.28515625" style="7" hidden="1"/>
    <col min="14098" max="14098" width="5" style="7" hidden="1"/>
    <col min="14099" max="14099" width="10.28515625" style="7" hidden="1"/>
    <col min="14100" max="14102" width="9" style="7" hidden="1"/>
    <col min="14103" max="14103" width="10.28515625" style="7" hidden="1"/>
    <col min="14104" max="14332" width="9" style="7" hidden="1"/>
    <col min="14333" max="14333" width="3.7109375" style="7" hidden="1"/>
    <col min="14334" max="14334" width="4.85546875" style="7" hidden="1"/>
    <col min="14335" max="14335" width="5.28515625" style="7" hidden="1"/>
    <col min="14336" max="14336" width="31.28515625" style="7" hidden="1"/>
    <col min="14337" max="14337" width="7.7109375" style="7" hidden="1"/>
    <col min="14338" max="14338" width="2.28515625" style="7" hidden="1"/>
    <col min="14339" max="14339" width="11.7109375" style="7" hidden="1"/>
    <col min="14340" max="14340" width="2.42578125" style="7" hidden="1"/>
    <col min="14341" max="14341" width="11.7109375" style="7" hidden="1"/>
    <col min="14342" max="14342" width="2.28515625" style="7" hidden="1"/>
    <col min="14343" max="14343" width="10.85546875" style="7" hidden="1"/>
    <col min="14344" max="14344" width="2.28515625" style="7" hidden="1"/>
    <col min="14345" max="14345" width="11.140625" style="7" hidden="1"/>
    <col min="14346" max="14346" width="1.85546875" style="7" hidden="1"/>
    <col min="14347" max="14347" width="11" style="7" hidden="1"/>
    <col min="14348" max="14348" width="0.7109375" style="7" hidden="1"/>
    <col min="14349" max="14349" width="1.85546875" style="7" hidden="1"/>
    <col min="14350" max="14350" width="11.85546875" style="7" hidden="1"/>
    <col min="14351" max="14351" width="15.28515625" style="7" hidden="1"/>
    <col min="14352" max="14352" width="5" style="7" hidden="1"/>
    <col min="14353" max="14353" width="10.28515625" style="7" hidden="1"/>
    <col min="14354" max="14354" width="5" style="7" hidden="1"/>
    <col min="14355" max="14355" width="10.28515625" style="7" hidden="1"/>
    <col min="14356" max="14358" width="9" style="7" hidden="1"/>
    <col min="14359" max="14359" width="10.28515625" style="7" hidden="1"/>
    <col min="14360" max="14588" width="9" style="7" hidden="1"/>
    <col min="14589" max="14589" width="3.7109375" style="7" hidden="1"/>
    <col min="14590" max="14590" width="4.85546875" style="7" hidden="1"/>
    <col min="14591" max="14591" width="5.28515625" style="7" hidden="1"/>
    <col min="14592" max="14592" width="31.28515625" style="7" hidden="1"/>
    <col min="14593" max="14593" width="7.7109375" style="7" hidden="1"/>
    <col min="14594" max="14594" width="2.28515625" style="7" hidden="1"/>
    <col min="14595" max="14595" width="11.7109375" style="7" hidden="1"/>
    <col min="14596" max="14596" width="2.42578125" style="7" hidden="1"/>
    <col min="14597" max="14597" width="11.7109375" style="7" hidden="1"/>
    <col min="14598" max="14598" width="2.28515625" style="7" hidden="1"/>
    <col min="14599" max="14599" width="10.85546875" style="7" hidden="1"/>
    <col min="14600" max="14600" width="2.28515625" style="7" hidden="1"/>
    <col min="14601" max="14601" width="11.140625" style="7" hidden="1"/>
    <col min="14602" max="14602" width="1.85546875" style="7" hidden="1"/>
    <col min="14603" max="14603" width="11" style="7" hidden="1"/>
    <col min="14604" max="14604" width="0.7109375" style="7" hidden="1"/>
    <col min="14605" max="14605" width="1.85546875" style="7" hidden="1"/>
    <col min="14606" max="14606" width="11.85546875" style="7" hidden="1"/>
    <col min="14607" max="14607" width="15.28515625" style="7" hidden="1"/>
    <col min="14608" max="14608" width="5" style="7" hidden="1"/>
    <col min="14609" max="14609" width="10.28515625" style="7" hidden="1"/>
    <col min="14610" max="14610" width="5" style="7" hidden="1"/>
    <col min="14611" max="14611" width="10.28515625" style="7" hidden="1"/>
    <col min="14612" max="14614" width="9" style="7" hidden="1"/>
    <col min="14615" max="14615" width="10.28515625" style="7" hidden="1"/>
    <col min="14616" max="14844" width="9" style="7" hidden="1"/>
    <col min="14845" max="14845" width="3.7109375" style="7" hidden="1"/>
    <col min="14846" max="14846" width="4.85546875" style="7" hidden="1"/>
    <col min="14847" max="14847" width="5.28515625" style="7" hidden="1"/>
    <col min="14848" max="14848" width="31.28515625" style="7" hidden="1"/>
    <col min="14849" max="14849" width="7.7109375" style="7" hidden="1"/>
    <col min="14850" max="14850" width="2.28515625" style="7" hidden="1"/>
    <col min="14851" max="14851" width="11.7109375" style="7" hidden="1"/>
    <col min="14852" max="14852" width="2.42578125" style="7" hidden="1"/>
    <col min="14853" max="14853" width="11.7109375" style="7" hidden="1"/>
    <col min="14854" max="14854" width="2.28515625" style="7" hidden="1"/>
    <col min="14855" max="14855" width="10.85546875" style="7" hidden="1"/>
    <col min="14856" max="14856" width="2.28515625" style="7" hidden="1"/>
    <col min="14857" max="14857" width="11.140625" style="7" hidden="1"/>
    <col min="14858" max="14858" width="1.85546875" style="7" hidden="1"/>
    <col min="14859" max="14859" width="11" style="7" hidden="1"/>
    <col min="14860" max="14860" width="0.7109375" style="7" hidden="1"/>
    <col min="14861" max="14861" width="1.85546875" style="7" hidden="1"/>
    <col min="14862" max="14862" width="11.85546875" style="7" hidden="1"/>
    <col min="14863" max="14863" width="15.28515625" style="7" hidden="1"/>
    <col min="14864" max="14864" width="5" style="7" hidden="1"/>
    <col min="14865" max="14865" width="10.28515625" style="7" hidden="1"/>
    <col min="14866" max="14866" width="5" style="7" hidden="1"/>
    <col min="14867" max="14867" width="10.28515625" style="7" hidden="1"/>
    <col min="14868" max="14870" width="9" style="7" hidden="1"/>
    <col min="14871" max="14871" width="10.28515625" style="7" hidden="1"/>
    <col min="14872" max="15100" width="9" style="7" hidden="1"/>
    <col min="15101" max="15101" width="3.7109375" style="7" hidden="1"/>
    <col min="15102" max="15102" width="4.85546875" style="7" hidden="1"/>
    <col min="15103" max="15103" width="5.28515625" style="7" hidden="1"/>
    <col min="15104" max="15104" width="31.28515625" style="7" hidden="1"/>
    <col min="15105" max="15105" width="7.7109375" style="7" hidden="1"/>
    <col min="15106" max="15106" width="2.28515625" style="7" hidden="1"/>
    <col min="15107" max="15107" width="11.7109375" style="7" hidden="1"/>
    <col min="15108" max="15108" width="2.42578125" style="7" hidden="1"/>
    <col min="15109" max="15109" width="11.7109375" style="7" hidden="1"/>
    <col min="15110" max="15110" width="2.28515625" style="7" hidden="1"/>
    <col min="15111" max="15111" width="10.85546875" style="7" hidden="1"/>
    <col min="15112" max="15112" width="2.28515625" style="7" hidden="1"/>
    <col min="15113" max="15113" width="11.140625" style="7" hidden="1"/>
    <col min="15114" max="15114" width="1.85546875" style="7" hidden="1"/>
    <col min="15115" max="15115" width="11" style="7" hidden="1"/>
    <col min="15116" max="15116" width="0.7109375" style="7" hidden="1"/>
    <col min="15117" max="15117" width="1.85546875" style="7" hidden="1"/>
    <col min="15118" max="15118" width="11.85546875" style="7" hidden="1"/>
    <col min="15119" max="15119" width="15.28515625" style="7" hidden="1"/>
    <col min="15120" max="15120" width="5" style="7" hidden="1"/>
    <col min="15121" max="15121" width="10.28515625" style="7" hidden="1"/>
    <col min="15122" max="15122" width="5" style="7" hidden="1"/>
    <col min="15123" max="15123" width="10.28515625" style="7" hidden="1"/>
    <col min="15124" max="15126" width="9" style="7" hidden="1"/>
    <col min="15127" max="15127" width="10.28515625" style="7" hidden="1"/>
    <col min="15128" max="15356" width="9" style="7" hidden="1"/>
    <col min="15357" max="15357" width="3.7109375" style="7" hidden="1"/>
    <col min="15358" max="15358" width="4.85546875" style="7" hidden="1"/>
    <col min="15359" max="15359" width="5.28515625" style="7" hidden="1"/>
    <col min="15360" max="15360" width="31.28515625" style="7" hidden="1"/>
    <col min="15361" max="15361" width="7.7109375" style="7" hidden="1"/>
    <col min="15362" max="15362" width="2.28515625" style="7" hidden="1"/>
    <col min="15363" max="15363" width="11.7109375" style="7" hidden="1"/>
    <col min="15364" max="15364" width="2.42578125" style="7" hidden="1"/>
    <col min="15365" max="15365" width="11.7109375" style="7" hidden="1"/>
    <col min="15366" max="15366" width="2.28515625" style="7" hidden="1"/>
    <col min="15367" max="15367" width="10.85546875" style="7" hidden="1"/>
    <col min="15368" max="15368" width="2.28515625" style="7" hidden="1"/>
    <col min="15369" max="15369" width="11.140625" style="7" hidden="1"/>
    <col min="15370" max="15370" width="1.85546875" style="7" hidden="1"/>
    <col min="15371" max="15371" width="11" style="7" hidden="1"/>
    <col min="15372" max="15372" width="0.7109375" style="7" hidden="1"/>
    <col min="15373" max="15373" width="1.85546875" style="7" hidden="1"/>
    <col min="15374" max="15374" width="11.85546875" style="7" hidden="1"/>
    <col min="15375" max="15375" width="15.28515625" style="7" hidden="1"/>
    <col min="15376" max="15376" width="5" style="7" hidden="1"/>
    <col min="15377" max="15377" width="10.28515625" style="7" hidden="1"/>
    <col min="15378" max="15378" width="5" style="7" hidden="1"/>
    <col min="15379" max="15379" width="10.28515625" style="7" hidden="1"/>
    <col min="15380" max="15382" width="9" style="7" hidden="1"/>
    <col min="15383" max="15383" width="10.28515625" style="7" hidden="1"/>
    <col min="15384" max="15612" width="9" style="7" hidden="1"/>
    <col min="15613" max="15613" width="3.7109375" style="7" hidden="1"/>
    <col min="15614" max="15614" width="4.85546875" style="7" hidden="1"/>
    <col min="15615" max="15615" width="5.28515625" style="7" hidden="1"/>
    <col min="15616" max="15616" width="31.28515625" style="7" hidden="1"/>
    <col min="15617" max="15617" width="7.7109375" style="7" hidden="1"/>
    <col min="15618" max="15618" width="2.28515625" style="7" hidden="1"/>
    <col min="15619" max="15619" width="11.7109375" style="7" hidden="1"/>
    <col min="15620" max="15620" width="2.42578125" style="7" hidden="1"/>
    <col min="15621" max="15621" width="11.7109375" style="7" hidden="1"/>
    <col min="15622" max="15622" width="2.28515625" style="7" hidden="1"/>
    <col min="15623" max="15623" width="10.85546875" style="7" hidden="1"/>
    <col min="15624" max="15624" width="2.28515625" style="7" hidden="1"/>
    <col min="15625" max="15625" width="11.140625" style="7" hidden="1"/>
    <col min="15626" max="15626" width="1.85546875" style="7" hidden="1"/>
    <col min="15627" max="15627" width="11" style="7" hidden="1"/>
    <col min="15628" max="15628" width="0.7109375" style="7" hidden="1"/>
    <col min="15629" max="15629" width="1.85546875" style="7" hidden="1"/>
    <col min="15630" max="15630" width="11.85546875" style="7" hidden="1"/>
    <col min="15631" max="15631" width="15.28515625" style="7" hidden="1"/>
    <col min="15632" max="15632" width="5" style="7" hidden="1"/>
    <col min="15633" max="15633" width="10.28515625" style="7" hidden="1"/>
    <col min="15634" max="15634" width="5" style="7" hidden="1"/>
    <col min="15635" max="15635" width="10.28515625" style="7" hidden="1"/>
    <col min="15636" max="15638" width="9" style="7" hidden="1"/>
    <col min="15639" max="15639" width="10.28515625" style="7" hidden="1"/>
    <col min="15640" max="15868" width="9" style="7" hidden="1"/>
    <col min="15869" max="15869" width="3.7109375" style="7" hidden="1"/>
    <col min="15870" max="15870" width="4.85546875" style="7" hidden="1"/>
    <col min="15871" max="15871" width="5.28515625" style="7" hidden="1"/>
    <col min="15872" max="15872" width="31.28515625" style="7" hidden="1"/>
    <col min="15873" max="15873" width="7.7109375" style="7" hidden="1"/>
    <col min="15874" max="15874" width="2.28515625" style="7" hidden="1"/>
    <col min="15875" max="15875" width="11.7109375" style="7" hidden="1"/>
    <col min="15876" max="15876" width="2.42578125" style="7" hidden="1"/>
    <col min="15877" max="15877" width="11.7109375" style="7" hidden="1"/>
    <col min="15878" max="15878" width="2.28515625" style="7" hidden="1"/>
    <col min="15879" max="15879" width="10.85546875" style="7" hidden="1"/>
    <col min="15880" max="15880" width="2.28515625" style="7" hidden="1"/>
    <col min="15881" max="15881" width="11.140625" style="7" hidden="1"/>
    <col min="15882" max="15882" width="1.85546875" style="7" hidden="1"/>
    <col min="15883" max="15883" width="11" style="7" hidden="1"/>
    <col min="15884" max="15884" width="0.7109375" style="7" hidden="1"/>
    <col min="15885" max="15885" width="1.85546875" style="7" hidden="1"/>
    <col min="15886" max="15886" width="11.85546875" style="7" hidden="1"/>
    <col min="15887" max="15887" width="15.28515625" style="7" hidden="1"/>
    <col min="15888" max="15888" width="5" style="7" hidden="1"/>
    <col min="15889" max="15889" width="10.28515625" style="7" hidden="1"/>
    <col min="15890" max="15890" width="5" style="7" hidden="1"/>
    <col min="15891" max="15891" width="10.28515625" style="7" hidden="1"/>
    <col min="15892" max="15894" width="9" style="7" hidden="1"/>
    <col min="15895" max="15895" width="10.28515625" style="7" hidden="1"/>
    <col min="15896" max="16124" width="9" style="7" hidden="1"/>
    <col min="16125" max="16125" width="3.7109375" style="7" hidden="1"/>
    <col min="16126" max="16126" width="4.85546875" style="7" hidden="1"/>
    <col min="16127" max="16127" width="5.28515625" style="7" hidden="1"/>
    <col min="16128" max="16128" width="31.28515625" style="7" hidden="1"/>
    <col min="16129" max="16129" width="7.7109375" style="7" hidden="1"/>
    <col min="16130" max="16130" width="2.28515625" style="7" hidden="1"/>
    <col min="16131" max="16131" width="11.7109375" style="7" hidden="1"/>
    <col min="16132" max="16132" width="2.42578125" style="7" hidden="1"/>
    <col min="16133" max="16133" width="11.7109375" style="7" hidden="1"/>
    <col min="16134" max="16134" width="2.28515625" style="7" hidden="1"/>
    <col min="16135" max="16135" width="10.85546875" style="7" hidden="1"/>
    <col min="16136" max="16136" width="2.28515625" style="7" hidden="1"/>
    <col min="16137" max="16137" width="11.140625" style="7" hidden="1"/>
    <col min="16138" max="16138" width="1.85546875" style="7" hidden="1"/>
    <col min="16139" max="16139" width="11" style="7" hidden="1"/>
    <col min="16140" max="16140" width="0.7109375" style="7" hidden="1"/>
    <col min="16141" max="16141" width="1.85546875" style="7" hidden="1"/>
    <col min="16142" max="16142" width="11.85546875" style="7" hidden="1"/>
    <col min="16143" max="16143" width="15.28515625" style="7" hidden="1"/>
    <col min="16144" max="16144" width="5" style="7" hidden="1"/>
    <col min="16145" max="16145" width="10.28515625" style="7" hidden="1"/>
    <col min="16146" max="16146" width="5" style="7" hidden="1"/>
    <col min="16147" max="16147" width="10.28515625" style="7" hidden="1"/>
    <col min="16148" max="16150" width="9" style="7" hidden="1"/>
    <col min="16151" max="16151" width="10.28515625" style="7" hidden="1"/>
    <col min="16152" max="16384" width="9" style="7" hidden="1"/>
  </cols>
  <sheetData>
    <row r="1" spans="1:17" s="181" customFormat="1" ht="26.25" x14ac:dyDescent="0.7">
      <c r="A1" s="439" t="str">
        <f>'سر برگ صفحات'!A1</f>
        <v>شرکت نمونه (سهامی عام)</v>
      </c>
      <c r="B1" s="439"/>
      <c r="C1" s="439"/>
      <c r="D1" s="439"/>
      <c r="E1" s="439"/>
      <c r="F1" s="439"/>
      <c r="G1" s="439"/>
      <c r="H1" s="439"/>
      <c r="I1" s="439"/>
      <c r="J1" s="439"/>
      <c r="K1" s="439"/>
      <c r="L1" s="439"/>
      <c r="M1" s="100"/>
      <c r="N1" s="177"/>
      <c r="O1" s="177"/>
      <c r="P1" s="180"/>
      <c r="Q1" s="180"/>
    </row>
    <row r="2" spans="1:17" s="181" customFormat="1" ht="26.25" x14ac:dyDescent="0.7">
      <c r="A2" s="475" t="str">
        <f>'سر برگ صفحات'!A14</f>
        <v>يادداشتهاي توضيحي صورت هاي مالي</v>
      </c>
      <c r="B2" s="475"/>
      <c r="C2" s="475"/>
      <c r="D2" s="475"/>
      <c r="E2" s="475"/>
      <c r="F2" s="475"/>
      <c r="G2" s="475"/>
      <c r="H2" s="475"/>
      <c r="I2" s="475"/>
      <c r="J2" s="475"/>
      <c r="K2" s="475"/>
      <c r="L2" s="475"/>
      <c r="M2" s="13"/>
      <c r="N2" s="177"/>
      <c r="O2" s="177"/>
      <c r="P2" s="180"/>
      <c r="Q2" s="180"/>
    </row>
    <row r="3" spans="1:17" s="181" customFormat="1" ht="26.25" x14ac:dyDescent="0.7">
      <c r="A3" s="475" t="str">
        <f>'سر برگ صفحات'!A3</f>
        <v>سال مالي منتهی به 29 اسفند 1398</v>
      </c>
      <c r="B3" s="475"/>
      <c r="C3" s="475"/>
      <c r="D3" s="475"/>
      <c r="E3" s="475"/>
      <c r="F3" s="475"/>
      <c r="G3" s="475"/>
      <c r="H3" s="475"/>
      <c r="I3" s="475"/>
      <c r="J3" s="475"/>
      <c r="K3" s="475"/>
      <c r="L3" s="475"/>
      <c r="M3" s="13"/>
      <c r="N3" s="177"/>
      <c r="O3" s="177"/>
      <c r="P3" s="180"/>
      <c r="Q3" s="180"/>
    </row>
    <row r="4" spans="1:17" s="181" customFormat="1" ht="3" customHeight="1" x14ac:dyDescent="0.7">
      <c r="A4" s="114"/>
      <c r="B4" s="114"/>
      <c r="C4" s="114"/>
      <c r="D4" s="114"/>
      <c r="E4" s="114"/>
      <c r="F4" s="236"/>
      <c r="G4" s="114"/>
      <c r="H4" s="236"/>
      <c r="I4" s="114"/>
      <c r="J4" s="236"/>
      <c r="K4" s="114"/>
      <c r="L4" s="236"/>
      <c r="M4" s="114"/>
      <c r="N4" s="177"/>
      <c r="O4" s="177"/>
      <c r="P4" s="180"/>
      <c r="Q4" s="180"/>
    </row>
    <row r="5" spans="1:17" ht="21" customHeight="1" x14ac:dyDescent="0.25">
      <c r="A5" s="476" t="s">
        <v>913</v>
      </c>
      <c r="B5" s="476"/>
      <c r="C5" s="476"/>
      <c r="D5" s="476"/>
      <c r="E5" s="476"/>
      <c r="F5" s="476"/>
      <c r="G5" s="476"/>
      <c r="H5" s="476"/>
      <c r="I5" s="476"/>
      <c r="J5" s="476"/>
      <c r="K5" s="476"/>
      <c r="L5" s="476"/>
      <c r="M5" s="109"/>
    </row>
    <row r="6" spans="1:17" ht="21" customHeight="1" x14ac:dyDescent="0.7">
      <c r="D6" s="114"/>
      <c r="E6" s="103"/>
      <c r="F6" s="479">
        <f>'سر برگ صفحات'!A12</f>
        <v>1398</v>
      </c>
      <c r="G6" s="479"/>
      <c r="H6" s="479"/>
      <c r="I6" s="323"/>
      <c r="J6" s="479">
        <f>'سر برگ صفحات'!A11</f>
        <v>1397</v>
      </c>
      <c r="K6" s="479"/>
      <c r="L6" s="479"/>
    </row>
    <row r="7" spans="1:17" ht="21" customHeight="1" x14ac:dyDescent="0.7">
      <c r="D7" s="114"/>
      <c r="F7" s="290" t="s">
        <v>135</v>
      </c>
      <c r="G7" s="323"/>
      <c r="H7" s="290" t="s">
        <v>136</v>
      </c>
      <c r="I7" s="323"/>
      <c r="J7" s="290" t="s">
        <v>135</v>
      </c>
      <c r="K7" s="323"/>
      <c r="L7" s="290" t="s">
        <v>136</v>
      </c>
    </row>
    <row r="8" spans="1:17" ht="21" customHeight="1" x14ac:dyDescent="0.7">
      <c r="D8" s="114"/>
      <c r="F8" s="284"/>
      <c r="G8" s="323"/>
      <c r="H8" s="228" t="s">
        <v>31</v>
      </c>
      <c r="I8" s="323"/>
      <c r="J8" s="284"/>
      <c r="L8" s="228" t="s">
        <v>31</v>
      </c>
    </row>
    <row r="9" spans="1:17" ht="21" customHeight="1" x14ac:dyDescent="0.7">
      <c r="B9" s="470" t="s">
        <v>158</v>
      </c>
      <c r="C9" s="470"/>
      <c r="D9" s="470"/>
      <c r="F9" s="284"/>
      <c r="G9" s="323"/>
      <c r="H9" s="284"/>
      <c r="I9" s="323"/>
      <c r="J9" s="284"/>
      <c r="L9" s="284"/>
    </row>
    <row r="10" spans="1:17" ht="21" customHeight="1" x14ac:dyDescent="0.7">
      <c r="C10" s="470" t="s">
        <v>137</v>
      </c>
      <c r="D10" s="470"/>
      <c r="F10" s="284"/>
      <c r="G10" s="323"/>
      <c r="H10" s="284"/>
      <c r="I10" s="323"/>
      <c r="J10" s="284"/>
      <c r="L10" s="284"/>
    </row>
    <row r="11" spans="1:17" ht="21" customHeight="1" x14ac:dyDescent="0.7">
      <c r="D11" s="183" t="s">
        <v>138</v>
      </c>
      <c r="F11" s="284"/>
      <c r="G11" s="323"/>
      <c r="H11" s="284"/>
      <c r="I11" s="323"/>
      <c r="J11" s="284"/>
      <c r="K11" s="197"/>
    </row>
    <row r="12" spans="1:17" ht="21" customHeight="1" x14ac:dyDescent="0.7">
      <c r="D12" s="183" t="s">
        <v>138</v>
      </c>
      <c r="F12" s="284"/>
      <c r="G12" s="323"/>
      <c r="H12" s="284"/>
      <c r="I12" s="323"/>
      <c r="J12" s="284"/>
      <c r="K12" s="197"/>
    </row>
    <row r="13" spans="1:17" ht="21" customHeight="1" x14ac:dyDescent="0.7">
      <c r="D13" s="105" t="s">
        <v>1003</v>
      </c>
      <c r="F13" s="284"/>
      <c r="G13" s="323"/>
      <c r="H13" s="237"/>
      <c r="I13" s="323"/>
      <c r="J13" s="284"/>
      <c r="K13" s="197"/>
      <c r="L13" s="240"/>
    </row>
    <row r="14" spans="1:17" ht="21" customHeight="1" x14ac:dyDescent="0.6">
      <c r="H14" s="257">
        <f>SUM(H11:H13)</f>
        <v>0</v>
      </c>
      <c r="L14" s="257">
        <f>SUM(L11:L13)</f>
        <v>0</v>
      </c>
    </row>
    <row r="15" spans="1:17" ht="21" customHeight="1" x14ac:dyDescent="0.7">
      <c r="C15" s="470" t="s">
        <v>139</v>
      </c>
      <c r="D15" s="470"/>
      <c r="F15" s="284"/>
      <c r="G15" s="323"/>
      <c r="H15" s="284"/>
      <c r="I15" s="323"/>
      <c r="J15" s="284"/>
      <c r="L15" s="284"/>
    </row>
    <row r="16" spans="1:17" ht="21" customHeight="1" x14ac:dyDescent="0.7">
      <c r="D16" s="183" t="s">
        <v>138</v>
      </c>
      <c r="F16" s="284"/>
      <c r="G16" s="323"/>
      <c r="H16" s="284"/>
      <c r="I16" s="323"/>
      <c r="J16" s="284"/>
      <c r="K16" s="197"/>
    </row>
    <row r="17" spans="1:17" ht="21" customHeight="1" x14ac:dyDescent="0.7">
      <c r="D17" s="183" t="s">
        <v>138</v>
      </c>
      <c r="F17" s="284"/>
      <c r="G17" s="323"/>
      <c r="H17" s="284"/>
      <c r="I17" s="323"/>
      <c r="J17" s="284"/>
      <c r="K17" s="197"/>
    </row>
    <row r="18" spans="1:17" ht="21" customHeight="1" x14ac:dyDescent="0.7">
      <c r="D18" s="105" t="s">
        <v>1003</v>
      </c>
      <c r="F18" s="284"/>
      <c r="G18" s="323"/>
      <c r="H18" s="237"/>
      <c r="I18" s="323"/>
      <c r="J18" s="284"/>
      <c r="K18" s="197"/>
      <c r="L18" s="240"/>
    </row>
    <row r="19" spans="1:17" ht="21" customHeight="1" x14ac:dyDescent="0.6">
      <c r="H19" s="257">
        <f>SUM(H16:H18)</f>
        <v>0</v>
      </c>
      <c r="L19" s="257">
        <f>SUM(L16:L18)</f>
        <v>0</v>
      </c>
    </row>
    <row r="20" spans="1:17" ht="21" customHeight="1" x14ac:dyDescent="0.7">
      <c r="C20" s="102" t="s">
        <v>140</v>
      </c>
      <c r="F20" s="284"/>
      <c r="G20" s="323"/>
      <c r="H20" s="284"/>
      <c r="I20" s="323"/>
      <c r="J20" s="284"/>
      <c r="K20" s="197"/>
      <c r="N20" s="127"/>
      <c r="O20" s="127"/>
    </row>
    <row r="21" spans="1:17" ht="21" customHeight="1" x14ac:dyDescent="0.7">
      <c r="D21" s="7" t="s">
        <v>143</v>
      </c>
      <c r="F21" s="284"/>
      <c r="G21" s="323"/>
      <c r="H21" s="284"/>
      <c r="I21" s="323"/>
      <c r="J21" s="284"/>
      <c r="K21" s="197"/>
      <c r="N21" s="127"/>
      <c r="O21" s="127"/>
    </row>
    <row r="22" spans="1:17" ht="21" customHeight="1" x14ac:dyDescent="0.6">
      <c r="D22" s="7" t="s">
        <v>144</v>
      </c>
      <c r="H22" s="240"/>
      <c r="J22" s="284"/>
      <c r="K22" s="197"/>
      <c r="L22" s="240"/>
      <c r="N22" s="127"/>
      <c r="O22" s="127"/>
    </row>
    <row r="23" spans="1:17" ht="21" customHeight="1" x14ac:dyDescent="0.7">
      <c r="B23" s="324"/>
      <c r="C23" s="324"/>
      <c r="D23" s="210" t="s">
        <v>141</v>
      </c>
      <c r="E23" s="325"/>
      <c r="F23" s="284"/>
      <c r="G23" s="323"/>
      <c r="H23" s="284">
        <f>H14+H19+H22+H21</f>
        <v>0</v>
      </c>
      <c r="I23" s="323"/>
      <c r="J23" s="284"/>
      <c r="K23" s="323"/>
      <c r="L23" s="284">
        <f>L14+L19+L22+L21</f>
        <v>0</v>
      </c>
      <c r="N23" s="127"/>
      <c r="O23" s="127"/>
    </row>
    <row r="24" spans="1:17" ht="21" customHeight="1" x14ac:dyDescent="0.6">
      <c r="D24" s="210" t="s">
        <v>142</v>
      </c>
      <c r="E24" s="326"/>
      <c r="F24" s="228"/>
      <c r="G24" s="197"/>
      <c r="H24" s="241">
        <f>J41</f>
        <v>0</v>
      </c>
      <c r="I24" s="197"/>
      <c r="J24" s="228"/>
      <c r="K24" s="197"/>
      <c r="L24" s="241">
        <f>L41</f>
        <v>0</v>
      </c>
      <c r="N24" s="127"/>
      <c r="O24" s="127"/>
    </row>
    <row r="25" spans="1:17" ht="21" customHeight="1" thickBot="1" x14ac:dyDescent="0.65">
      <c r="B25" s="327"/>
      <c r="C25" s="327"/>
      <c r="D25" s="141"/>
      <c r="E25" s="102"/>
      <c r="H25" s="258">
        <f>H23+H24</f>
        <v>0</v>
      </c>
      <c r="L25" s="258">
        <f>L23+L24</f>
        <v>0</v>
      </c>
      <c r="N25" s="127"/>
      <c r="O25" s="7"/>
    </row>
    <row r="26" spans="1:17" ht="3" customHeight="1" thickTop="1" x14ac:dyDescent="0.7">
      <c r="D26" s="328"/>
      <c r="E26" s="103"/>
      <c r="F26" s="478"/>
      <c r="G26" s="478"/>
      <c r="H26" s="478"/>
      <c r="I26" s="478"/>
      <c r="J26" s="478"/>
      <c r="K26" s="478"/>
      <c r="L26" s="478"/>
      <c r="N26" s="127"/>
      <c r="O26" s="127"/>
    </row>
    <row r="27" spans="1:17" ht="21" customHeight="1" x14ac:dyDescent="0.25">
      <c r="A27" s="476" t="s">
        <v>914</v>
      </c>
      <c r="B27" s="476"/>
      <c r="C27" s="476"/>
      <c r="D27" s="476"/>
      <c r="E27" s="476"/>
      <c r="F27" s="476"/>
      <c r="G27" s="476"/>
      <c r="H27" s="476"/>
      <c r="I27" s="476"/>
      <c r="J27" s="476"/>
      <c r="K27" s="476"/>
      <c r="L27" s="476"/>
      <c r="M27" s="476"/>
      <c r="N27" s="127"/>
      <c r="O27" s="127"/>
    </row>
    <row r="28" spans="1:17" ht="21" customHeight="1" x14ac:dyDescent="0.7">
      <c r="D28" s="114"/>
      <c r="E28" s="103"/>
      <c r="F28" s="479">
        <f>'سر برگ صفحات'!A12</f>
        <v>1398</v>
      </c>
      <c r="G28" s="479"/>
      <c r="H28" s="479"/>
      <c r="I28" s="323"/>
      <c r="J28" s="479">
        <f>'سر برگ صفحات'!A11</f>
        <v>1397</v>
      </c>
      <c r="K28" s="479"/>
      <c r="L28" s="479"/>
    </row>
    <row r="29" spans="1:17" ht="21" customHeight="1" x14ac:dyDescent="0.7">
      <c r="D29" s="114"/>
      <c r="F29" s="290" t="s">
        <v>145</v>
      </c>
      <c r="G29" s="323"/>
      <c r="H29" s="290" t="s">
        <v>146</v>
      </c>
      <c r="I29" s="323"/>
      <c r="J29" s="290" t="s">
        <v>145</v>
      </c>
      <c r="K29" s="323"/>
      <c r="L29" s="290" t="s">
        <v>146</v>
      </c>
    </row>
    <row r="30" spans="1:17" ht="21" customHeight="1" x14ac:dyDescent="0.7">
      <c r="D30" s="114"/>
      <c r="F30" s="228" t="s">
        <v>31</v>
      </c>
      <c r="G30" s="323"/>
      <c r="H30" s="284"/>
      <c r="I30" s="323"/>
      <c r="J30" s="228" t="s">
        <v>31</v>
      </c>
      <c r="K30" s="323"/>
      <c r="L30" s="284"/>
      <c r="N30" s="127"/>
      <c r="O30" s="127"/>
    </row>
    <row r="31" spans="1:17" ht="21" customHeight="1" x14ac:dyDescent="0.7">
      <c r="D31" s="102" t="s">
        <v>147</v>
      </c>
      <c r="F31" s="284"/>
      <c r="G31" s="323"/>
      <c r="H31" s="284"/>
      <c r="I31" s="323"/>
      <c r="J31" s="284"/>
      <c r="K31" s="323"/>
      <c r="L31" s="284"/>
      <c r="N31" s="127"/>
      <c r="O31" s="127"/>
    </row>
    <row r="32" spans="1:17" ht="21" customHeight="1" thickBot="1" x14ac:dyDescent="0.75">
      <c r="D32" s="102" t="s">
        <v>148</v>
      </c>
      <c r="F32" s="237"/>
      <c r="G32" s="323"/>
      <c r="H32" s="284"/>
      <c r="I32" s="323"/>
      <c r="J32" s="237"/>
      <c r="K32" s="323"/>
      <c r="L32" s="284"/>
      <c r="N32" s="127"/>
      <c r="O32" s="480" t="s">
        <v>1127</v>
      </c>
      <c r="P32" s="480"/>
      <c r="Q32" s="480"/>
    </row>
    <row r="33" spans="1:23" ht="21" customHeight="1" thickBot="1" x14ac:dyDescent="0.75">
      <c r="D33" s="114"/>
      <c r="F33" s="330">
        <f>SUM(F31:F32)</f>
        <v>0</v>
      </c>
      <c r="G33" s="323"/>
      <c r="H33" s="284"/>
      <c r="I33" s="323"/>
      <c r="J33" s="330">
        <f>SUM(J31:J32)</f>
        <v>0</v>
      </c>
      <c r="K33" s="323"/>
      <c r="L33" s="284"/>
      <c r="N33" s="127"/>
      <c r="O33" s="338">
        <f>H23-F33</f>
        <v>0</v>
      </c>
      <c r="P33" s="339"/>
      <c r="Q33" s="340">
        <f>L23-J33</f>
        <v>0</v>
      </c>
    </row>
    <row r="34" spans="1:23" ht="3" customHeight="1" thickTop="1" x14ac:dyDescent="0.7">
      <c r="D34" s="114"/>
      <c r="F34" s="284"/>
      <c r="G34" s="323"/>
      <c r="H34" s="284"/>
      <c r="I34" s="323"/>
      <c r="J34" s="284"/>
      <c r="K34" s="323"/>
      <c r="L34" s="284"/>
      <c r="N34" s="127"/>
      <c r="O34" s="341"/>
      <c r="P34" s="342"/>
      <c r="Q34" s="342"/>
    </row>
    <row r="35" spans="1:23" ht="21" customHeight="1" x14ac:dyDescent="0.25">
      <c r="A35" s="476" t="s">
        <v>915</v>
      </c>
      <c r="B35" s="476"/>
      <c r="C35" s="476"/>
      <c r="D35" s="476"/>
      <c r="E35" s="476"/>
      <c r="F35" s="476"/>
      <c r="G35" s="476"/>
      <c r="H35" s="476"/>
      <c r="I35" s="476"/>
      <c r="J35" s="476"/>
      <c r="K35" s="476"/>
      <c r="L35" s="476"/>
      <c r="M35" s="476"/>
      <c r="N35" s="127"/>
      <c r="O35" s="341"/>
      <c r="P35" s="342"/>
      <c r="Q35" s="342"/>
    </row>
    <row r="36" spans="1:23" ht="21" customHeight="1" x14ac:dyDescent="0.7">
      <c r="D36" s="114"/>
      <c r="E36" s="103"/>
      <c r="G36" s="323"/>
      <c r="I36" s="323"/>
      <c r="J36" s="333">
        <f>'سر برگ صفحات'!A12</f>
        <v>1398</v>
      </c>
      <c r="K36" s="323"/>
      <c r="L36" s="333">
        <f>'سر برگ صفحات'!A11</f>
        <v>1397</v>
      </c>
      <c r="O36" s="343"/>
      <c r="P36" s="342"/>
      <c r="Q36" s="342"/>
    </row>
    <row r="37" spans="1:23" ht="21" customHeight="1" x14ac:dyDescent="0.7">
      <c r="D37" s="114"/>
      <c r="F37" s="284"/>
      <c r="G37" s="323"/>
      <c r="H37" s="284"/>
      <c r="I37" s="323"/>
      <c r="J37" s="228" t="s">
        <v>31</v>
      </c>
      <c r="K37" s="323"/>
      <c r="L37" s="228" t="s">
        <v>31</v>
      </c>
      <c r="N37" s="127"/>
      <c r="O37" s="341"/>
      <c r="P37" s="342"/>
      <c r="Q37" s="342"/>
    </row>
    <row r="38" spans="1:23" ht="21" customHeight="1" x14ac:dyDescent="0.7">
      <c r="D38" s="102" t="s">
        <v>150</v>
      </c>
      <c r="F38" s="331"/>
      <c r="G38" s="329"/>
      <c r="H38" s="331"/>
      <c r="I38" s="323"/>
      <c r="J38" s="331"/>
      <c r="K38" s="323"/>
      <c r="L38" s="331"/>
      <c r="N38" s="127"/>
      <c r="O38" s="341"/>
      <c r="P38" s="342"/>
      <c r="Q38" s="341"/>
      <c r="R38" s="127"/>
      <c r="S38" s="127"/>
      <c r="T38" s="127"/>
      <c r="U38" s="127"/>
      <c r="V38" s="127"/>
      <c r="W38" s="127"/>
    </row>
    <row r="39" spans="1:23" ht="21" customHeight="1" x14ac:dyDescent="0.7">
      <c r="D39" s="102" t="s">
        <v>151</v>
      </c>
      <c r="F39" s="331"/>
      <c r="G39" s="329"/>
      <c r="H39" s="331"/>
      <c r="I39" s="323"/>
      <c r="J39" s="331"/>
      <c r="K39" s="323"/>
      <c r="L39" s="331"/>
      <c r="N39" s="127"/>
      <c r="O39" s="341"/>
      <c r="P39" s="342"/>
      <c r="Q39" s="341"/>
      <c r="R39" s="127"/>
      <c r="S39" s="127"/>
      <c r="T39" s="127"/>
      <c r="U39" s="127"/>
      <c r="V39" s="127"/>
      <c r="W39" s="127"/>
    </row>
    <row r="40" spans="1:23" ht="21" customHeight="1" thickBot="1" x14ac:dyDescent="0.75">
      <c r="D40" s="105" t="s">
        <v>152</v>
      </c>
      <c r="F40" s="331"/>
      <c r="G40" s="329"/>
      <c r="H40" s="331"/>
      <c r="I40" s="323"/>
      <c r="J40" s="237"/>
      <c r="K40" s="323"/>
      <c r="L40" s="237"/>
      <c r="N40" s="127"/>
      <c r="O40" s="480" t="s">
        <v>1127</v>
      </c>
      <c r="P40" s="480"/>
      <c r="Q40" s="480"/>
      <c r="R40" s="127"/>
      <c r="S40" s="127"/>
      <c r="T40" s="127"/>
      <c r="U40" s="127"/>
      <c r="V40" s="127"/>
      <c r="W40" s="127"/>
    </row>
    <row r="41" spans="1:23" ht="21" customHeight="1" thickBot="1" x14ac:dyDescent="0.75">
      <c r="D41" s="114"/>
      <c r="F41" s="284"/>
      <c r="G41" s="323"/>
      <c r="H41" s="284"/>
      <c r="I41" s="323"/>
      <c r="J41" s="330">
        <f>SUM(J38:J40)</f>
        <v>0</v>
      </c>
      <c r="K41" s="323"/>
      <c r="L41" s="330">
        <f>SUM(L38:L40)</f>
        <v>0</v>
      </c>
      <c r="N41" s="127"/>
      <c r="O41" s="338">
        <f>H24-J41</f>
        <v>0</v>
      </c>
      <c r="P41" s="339"/>
      <c r="Q41" s="340">
        <f>L24-L41</f>
        <v>0</v>
      </c>
    </row>
    <row r="42" spans="1:23" ht="21" customHeight="1" thickTop="1" x14ac:dyDescent="0.7">
      <c r="D42" s="114"/>
      <c r="F42" s="284"/>
      <c r="G42" s="323"/>
      <c r="H42" s="284"/>
      <c r="I42" s="323"/>
      <c r="J42" s="284"/>
      <c r="K42" s="323"/>
      <c r="L42" s="284"/>
      <c r="N42" s="127"/>
      <c r="O42" s="127"/>
    </row>
    <row r="43" spans="1:23" x14ac:dyDescent="0.25">
      <c r="A43" s="448"/>
      <c r="B43" s="448"/>
      <c r="C43" s="448"/>
      <c r="D43" s="448"/>
      <c r="E43" s="448"/>
      <c r="F43" s="448"/>
      <c r="G43" s="448"/>
      <c r="H43" s="448"/>
      <c r="I43" s="448"/>
      <c r="J43" s="448"/>
      <c r="K43" s="448"/>
      <c r="L43" s="448"/>
      <c r="M43" s="448"/>
      <c r="N43" s="127"/>
      <c r="O43" s="127"/>
    </row>
    <row r="44" spans="1:23" ht="23.25" hidden="1" x14ac:dyDescent="0.7">
      <c r="D44" s="114"/>
      <c r="I44" s="323"/>
      <c r="N44" s="127"/>
      <c r="O44" s="127"/>
    </row>
    <row r="45" spans="1:23" ht="23.25" hidden="1" x14ac:dyDescent="0.7">
      <c r="D45" s="114"/>
      <c r="F45" s="284"/>
      <c r="G45" s="323"/>
      <c r="H45" s="284"/>
      <c r="I45" s="323"/>
      <c r="J45" s="284"/>
      <c r="K45" s="323"/>
      <c r="L45" s="284"/>
      <c r="N45" s="127"/>
      <c r="O45" s="127"/>
    </row>
    <row r="46" spans="1:23" ht="23.25" hidden="1" x14ac:dyDescent="0.7">
      <c r="D46" s="114"/>
      <c r="F46" s="284"/>
      <c r="G46" s="323"/>
      <c r="H46" s="284"/>
      <c r="I46" s="323"/>
      <c r="J46" s="284"/>
      <c r="K46" s="323"/>
      <c r="L46" s="284"/>
      <c r="N46" s="127"/>
      <c r="O46" s="127"/>
    </row>
    <row r="47" spans="1:23" ht="23.25" hidden="1" x14ac:dyDescent="0.7">
      <c r="D47" s="114"/>
      <c r="F47" s="284"/>
      <c r="G47" s="323"/>
      <c r="H47" s="284"/>
      <c r="I47" s="323"/>
      <c r="J47" s="284"/>
      <c r="K47" s="323"/>
      <c r="L47" s="284"/>
      <c r="N47" s="127"/>
      <c r="O47" s="127"/>
    </row>
    <row r="48" spans="1:23" ht="23.25" hidden="1" x14ac:dyDescent="0.7">
      <c r="D48" s="114"/>
      <c r="F48" s="284"/>
      <c r="G48" s="323"/>
      <c r="H48" s="284"/>
      <c r="I48" s="323"/>
      <c r="J48" s="284"/>
      <c r="K48" s="323"/>
      <c r="L48" s="284"/>
      <c r="N48" s="172"/>
      <c r="O48" s="127"/>
    </row>
    <row r="49" spans="2:15" ht="23.25" hidden="1" x14ac:dyDescent="0.7">
      <c r="D49" s="114"/>
      <c r="F49" s="284"/>
      <c r="G49" s="323"/>
      <c r="H49" s="284"/>
      <c r="I49" s="323"/>
      <c r="J49" s="284"/>
      <c r="K49" s="323"/>
      <c r="L49" s="284"/>
      <c r="N49" s="172"/>
      <c r="O49" s="127"/>
    </row>
    <row r="50" spans="2:15" ht="23.25" hidden="1" x14ac:dyDescent="0.7">
      <c r="D50" s="114"/>
      <c r="F50" s="284"/>
      <c r="G50" s="323"/>
      <c r="H50" s="284"/>
      <c r="I50" s="323"/>
      <c r="J50" s="284"/>
      <c r="K50" s="323"/>
      <c r="L50" s="284"/>
      <c r="N50" s="172"/>
      <c r="O50" s="127"/>
    </row>
    <row r="51" spans="2:15" ht="23.25" hidden="1" x14ac:dyDescent="0.7">
      <c r="D51" s="114"/>
      <c r="F51" s="284"/>
      <c r="G51" s="323"/>
      <c r="H51" s="284"/>
      <c r="I51" s="323"/>
      <c r="J51" s="284"/>
      <c r="K51" s="323"/>
      <c r="L51" s="284"/>
      <c r="N51" s="172"/>
      <c r="O51" s="127"/>
    </row>
    <row r="52" spans="2:15" ht="23.25" hidden="1" x14ac:dyDescent="0.7">
      <c r="D52" s="114"/>
      <c r="F52" s="284"/>
      <c r="G52" s="323"/>
      <c r="H52" s="284"/>
      <c r="I52" s="323"/>
      <c r="J52" s="284"/>
      <c r="K52" s="323"/>
      <c r="L52" s="284"/>
      <c r="N52" s="172"/>
      <c r="O52" s="127"/>
    </row>
    <row r="53" spans="2:15" ht="23.25" hidden="1" x14ac:dyDescent="0.7">
      <c r="D53" s="114"/>
      <c r="F53" s="284"/>
      <c r="G53" s="323"/>
      <c r="H53" s="284"/>
      <c r="I53" s="323"/>
      <c r="J53" s="284"/>
      <c r="K53" s="323"/>
      <c r="L53" s="284"/>
      <c r="N53" s="172"/>
      <c r="O53" s="127"/>
    </row>
    <row r="54" spans="2:15" ht="23.25" hidden="1" x14ac:dyDescent="0.7">
      <c r="D54" s="114"/>
      <c r="F54" s="284"/>
      <c r="G54" s="323"/>
      <c r="H54" s="284"/>
      <c r="I54" s="323"/>
      <c r="J54" s="284"/>
      <c r="K54" s="323"/>
      <c r="L54" s="284"/>
      <c r="N54" s="127"/>
      <c r="O54" s="127"/>
    </row>
    <row r="55" spans="2:15" ht="23.25" hidden="1" x14ac:dyDescent="0.7">
      <c r="D55" s="114"/>
      <c r="F55" s="284"/>
      <c r="G55" s="323"/>
      <c r="H55" s="284"/>
      <c r="I55" s="323"/>
      <c r="J55" s="284"/>
      <c r="K55" s="323"/>
      <c r="L55" s="284"/>
      <c r="N55" s="127"/>
      <c r="O55" s="127"/>
    </row>
    <row r="56" spans="2:15" ht="23.25" hidden="1" x14ac:dyDescent="0.7">
      <c r="D56" s="114"/>
      <c r="F56" s="284"/>
      <c r="G56" s="323"/>
      <c r="H56" s="284"/>
      <c r="I56" s="323"/>
      <c r="J56" s="284"/>
      <c r="K56" s="323"/>
      <c r="L56" s="284"/>
      <c r="N56" s="127"/>
      <c r="O56" s="127"/>
    </row>
    <row r="57" spans="2:15" ht="23.25" hidden="1" x14ac:dyDescent="0.6">
      <c r="B57" s="477">
        <f>'[1]2(5-10)'!A40:K40+1</f>
        <v>1</v>
      </c>
      <c r="C57" s="477"/>
      <c r="D57" s="477"/>
      <c r="E57" s="477"/>
      <c r="F57" s="477"/>
      <c r="G57" s="477"/>
      <c r="H57" s="477"/>
      <c r="I57" s="477"/>
      <c r="J57" s="477"/>
      <c r="K57" s="477"/>
      <c r="L57" s="477"/>
      <c r="N57" s="127"/>
      <c r="O57" s="127"/>
    </row>
    <row r="60" spans="2:15" hidden="1" x14ac:dyDescent="0.6">
      <c r="F60" s="261">
        <f>F41+J41</f>
        <v>0</v>
      </c>
      <c r="G60" s="184"/>
      <c r="H60" s="261"/>
      <c r="J60" s="261">
        <v>3761784</v>
      </c>
    </row>
    <row r="61" spans="2:15" hidden="1" x14ac:dyDescent="0.6">
      <c r="F61" s="261">
        <f>6738067</f>
        <v>6738067</v>
      </c>
      <c r="G61" s="184"/>
      <c r="H61" s="261"/>
      <c r="J61" s="234">
        <f>J41-J60</f>
        <v>-3761784</v>
      </c>
    </row>
    <row r="62" spans="2:15" hidden="1" x14ac:dyDescent="0.6">
      <c r="F62" s="261">
        <f>F60-F61</f>
        <v>-6738067</v>
      </c>
      <c r="G62" s="184"/>
      <c r="H62" s="261"/>
    </row>
    <row r="63" spans="2:15" hidden="1" x14ac:dyDescent="0.6">
      <c r="F63" s="261"/>
      <c r="G63" s="184"/>
      <c r="H63" s="261"/>
    </row>
  </sheetData>
  <mergeCells count="18">
    <mergeCell ref="O32:Q32"/>
    <mergeCell ref="O40:Q40"/>
    <mergeCell ref="B9:D9"/>
    <mergeCell ref="C10:D10"/>
    <mergeCell ref="C15:D15"/>
    <mergeCell ref="A1:L1"/>
    <mergeCell ref="A2:L2"/>
    <mergeCell ref="A3:L3"/>
    <mergeCell ref="A5:L5"/>
    <mergeCell ref="B57:L57"/>
    <mergeCell ref="F26:L26"/>
    <mergeCell ref="F6:H6"/>
    <mergeCell ref="J6:L6"/>
    <mergeCell ref="F28:H28"/>
    <mergeCell ref="J28:L28"/>
    <mergeCell ref="A43:M43"/>
    <mergeCell ref="A27:M27"/>
    <mergeCell ref="A35:M35"/>
  </mergeCells>
  <conditionalFormatting sqref="F11:K13 J22:K22 F31:L33 F46:L46 J45:L45 I44:I45 F45:H45 F48:L56 G30:I30 K30:L30 F38:L41 F20:K21">
    <cfRule type="cellIs" dxfId="14" priority="8" stopIfTrue="1" operator="lessThan">
      <formula>0</formula>
    </cfRule>
  </conditionalFormatting>
  <conditionalFormatting sqref="F38:H39">
    <cfRule type="cellIs" dxfId="13" priority="7" stopIfTrue="1" operator="lessThan">
      <formula>0</formula>
    </cfRule>
  </conditionalFormatting>
  <conditionalFormatting sqref="J38:J39">
    <cfRule type="cellIs" dxfId="12" priority="6" stopIfTrue="1" operator="lessThan">
      <formula>0</formula>
    </cfRule>
  </conditionalFormatting>
  <conditionalFormatting sqref="L38:L39">
    <cfRule type="cellIs" dxfId="11" priority="5" stopIfTrue="1" operator="lessThan">
      <formula>0</formula>
    </cfRule>
  </conditionalFormatting>
  <conditionalFormatting sqref="G37:I37 K37">
    <cfRule type="cellIs" dxfId="10" priority="3" stopIfTrue="1" operator="lessThan">
      <formula>0</formula>
    </cfRule>
  </conditionalFormatting>
  <conditionalFormatting sqref="F16:K18">
    <cfRule type="cellIs" dxfId="9" priority="1" stopIfTrue="1" operator="lessThan">
      <formula>0</formula>
    </cfRule>
  </conditionalFormatting>
  <pageMargins left="0.19685039370078741" right="0.19685039370078741" top="0.19685039370078741" bottom="0.19685039370078741" header="0.31496062992125984" footer="0.31496062992125984"/>
  <pageSetup scale="91" firstPageNumber="17" orientation="portrait" useFirstPageNumber="1" r:id="rId1"/>
  <headerFooter>
    <oddFooter>&amp;C&amp;"B Lotus,Bold"&amp;10&amp;P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WWE39"/>
  <sheetViews>
    <sheetView rightToLeft="1" view="pageBreakPreview" zoomScale="96" zoomScaleSheetLayoutView="96" workbookViewId="0">
      <selection activeCell="A13" sqref="A13"/>
    </sheetView>
  </sheetViews>
  <sheetFormatPr defaultColWidth="0" defaultRowHeight="21" zeroHeight="1" x14ac:dyDescent="0.25"/>
  <cols>
    <col min="1" max="1" width="1.42578125" style="7" customWidth="1"/>
    <col min="2" max="2" width="4.85546875" style="7" bestFit="1" customWidth="1"/>
    <col min="3" max="3" width="33" style="7" customWidth="1"/>
    <col min="4" max="4" width="0.85546875" style="7" customWidth="1"/>
    <col min="5" max="5" width="12.7109375" style="234" customWidth="1"/>
    <col min="6" max="6" width="0.85546875" style="234" customWidth="1"/>
    <col min="7" max="7" width="12.7109375" style="234" customWidth="1"/>
    <col min="8" max="8" width="0.85546875" style="234" customWidth="1"/>
    <col min="9" max="9" width="12.7109375" style="234" customWidth="1"/>
    <col min="10" max="10" width="0.85546875" style="103" customWidth="1"/>
    <col min="11" max="11" width="10.7109375" style="103" customWidth="1"/>
    <col min="12" max="12" width="0.85546875" style="103" customWidth="1"/>
    <col min="13" max="13" width="10.7109375" style="103" customWidth="1"/>
    <col min="14" max="14" width="1.42578125" style="121" customWidth="1"/>
    <col min="15" max="15" width="0.85546875" style="8" customWidth="1"/>
    <col min="16" max="16" width="9.42578125" style="7" customWidth="1"/>
    <col min="17" max="17" width="10.28515625" style="7" bestFit="1" customWidth="1"/>
    <col min="18" max="18" width="10.7109375" style="7" customWidth="1"/>
    <col min="19" max="19" width="10.28515625" style="7" hidden="1"/>
    <col min="20" max="22" width="9" style="7" hidden="1"/>
    <col min="23" max="23" width="10.28515625" style="7" hidden="1"/>
    <col min="24" max="252" width="9" style="7" hidden="1"/>
    <col min="253" max="253" width="3.7109375" style="7" hidden="1"/>
    <col min="254" max="254" width="4.85546875" style="7" hidden="1"/>
    <col min="255" max="255" width="5.28515625" style="7" hidden="1"/>
    <col min="256" max="256" width="31.28515625" style="7" hidden="1"/>
    <col min="257" max="257" width="7.7109375" style="7" hidden="1"/>
    <col min="258" max="258" width="2.28515625" style="7" hidden="1"/>
    <col min="259" max="259" width="11.7109375" style="7" hidden="1"/>
    <col min="260" max="260" width="2.42578125" style="7" hidden="1"/>
    <col min="261" max="261" width="11.7109375" style="7" hidden="1"/>
    <col min="262" max="262" width="2.28515625" style="7" hidden="1"/>
    <col min="263" max="263" width="10.85546875" style="7" hidden="1"/>
    <col min="264" max="264" width="2.28515625" style="7" hidden="1"/>
    <col min="265" max="265" width="11.140625" style="7" hidden="1"/>
    <col min="266" max="266" width="1.85546875" style="7" hidden="1"/>
    <col min="267" max="267" width="11" style="7" hidden="1"/>
    <col min="268" max="268" width="0.7109375" style="7" hidden="1"/>
    <col min="269" max="269" width="1.85546875" style="7" hidden="1"/>
    <col min="270" max="270" width="11.85546875" style="7" hidden="1"/>
    <col min="271" max="271" width="15.28515625" style="7" hidden="1"/>
    <col min="272" max="272" width="5" style="7" hidden="1"/>
    <col min="273" max="273" width="10.28515625" style="7" hidden="1"/>
    <col min="274" max="274" width="5" style="7" hidden="1"/>
    <col min="275" max="275" width="10.28515625" style="7" hidden="1"/>
    <col min="276" max="278" width="9" style="7" hidden="1"/>
    <col min="279" max="279" width="10.28515625" style="7" hidden="1"/>
    <col min="280" max="508" width="9" style="7" hidden="1"/>
    <col min="509" max="509" width="3.7109375" style="7" hidden="1"/>
    <col min="510" max="510" width="4.85546875" style="7" hidden="1"/>
    <col min="511" max="511" width="5.28515625" style="7" hidden="1"/>
    <col min="512" max="512" width="31.28515625" style="7" hidden="1"/>
    <col min="513" max="513" width="7.7109375" style="7" hidden="1"/>
    <col min="514" max="514" width="2.28515625" style="7" hidden="1"/>
    <col min="515" max="515" width="11.7109375" style="7" hidden="1"/>
    <col min="516" max="516" width="2.42578125" style="7" hidden="1"/>
    <col min="517" max="517" width="11.7109375" style="7" hidden="1"/>
    <col min="518" max="518" width="2.28515625" style="7" hidden="1"/>
    <col min="519" max="519" width="10.85546875" style="7" hidden="1"/>
    <col min="520" max="520" width="2.28515625" style="7" hidden="1"/>
    <col min="521" max="521" width="11.140625" style="7" hidden="1"/>
    <col min="522" max="522" width="1.85546875" style="7" hidden="1"/>
    <col min="523" max="523" width="11" style="7" hidden="1"/>
    <col min="524" max="524" width="0.7109375" style="7" hidden="1"/>
    <col min="525" max="525" width="1.85546875" style="7" hidden="1"/>
    <col min="526" max="526" width="11.85546875" style="7" hidden="1"/>
    <col min="527" max="527" width="15.28515625" style="7" hidden="1"/>
    <col min="528" max="528" width="5" style="7" hidden="1"/>
    <col min="529" max="529" width="10.28515625" style="7" hidden="1"/>
    <col min="530" max="530" width="5" style="7" hidden="1"/>
    <col min="531" max="531" width="10.28515625" style="7" hidden="1"/>
    <col min="532" max="534" width="9" style="7" hidden="1"/>
    <col min="535" max="535" width="10.28515625" style="7" hidden="1"/>
    <col min="536" max="764" width="9" style="7" hidden="1"/>
    <col min="765" max="765" width="3.7109375" style="7" hidden="1"/>
    <col min="766" max="766" width="4.85546875" style="7" hidden="1"/>
    <col min="767" max="767" width="5.28515625" style="7" hidden="1"/>
    <col min="768" max="768" width="31.28515625" style="7" hidden="1"/>
    <col min="769" max="769" width="7.7109375" style="7" hidden="1"/>
    <col min="770" max="770" width="2.28515625" style="7" hidden="1"/>
    <col min="771" max="771" width="11.7109375" style="7" hidden="1"/>
    <col min="772" max="772" width="2.42578125" style="7" hidden="1"/>
    <col min="773" max="773" width="11.7109375" style="7" hidden="1"/>
    <col min="774" max="774" width="2.28515625" style="7" hidden="1"/>
    <col min="775" max="775" width="10.85546875" style="7" hidden="1"/>
    <col min="776" max="776" width="2.28515625" style="7" hidden="1"/>
    <col min="777" max="777" width="11.140625" style="7" hidden="1"/>
    <col min="778" max="778" width="1.85546875" style="7" hidden="1"/>
    <col min="779" max="779" width="11" style="7" hidden="1"/>
    <col min="780" max="780" width="0.7109375" style="7" hidden="1"/>
    <col min="781" max="781" width="1.85546875" style="7" hidden="1"/>
    <col min="782" max="782" width="11.85546875" style="7" hidden="1"/>
    <col min="783" max="783" width="15.28515625" style="7" hidden="1"/>
    <col min="784" max="784" width="5" style="7" hidden="1"/>
    <col min="785" max="785" width="10.28515625" style="7" hidden="1"/>
    <col min="786" max="786" width="5" style="7" hidden="1"/>
    <col min="787" max="787" width="10.28515625" style="7" hidden="1"/>
    <col min="788" max="790" width="9" style="7" hidden="1"/>
    <col min="791" max="791" width="10.28515625" style="7" hidden="1"/>
    <col min="792" max="1020" width="9" style="7" hidden="1"/>
    <col min="1021" max="1021" width="3.7109375" style="7" hidden="1"/>
    <col min="1022" max="1022" width="4.85546875" style="7" hidden="1"/>
    <col min="1023" max="1023" width="5.28515625" style="7" hidden="1"/>
    <col min="1024" max="1024" width="31.28515625" style="7" hidden="1"/>
    <col min="1025" max="1025" width="7.7109375" style="7" hidden="1"/>
    <col min="1026" max="1026" width="2.28515625" style="7" hidden="1"/>
    <col min="1027" max="1027" width="11.7109375" style="7" hidden="1"/>
    <col min="1028" max="1028" width="2.42578125" style="7" hidden="1"/>
    <col min="1029" max="1029" width="11.7109375" style="7" hidden="1"/>
    <col min="1030" max="1030" width="2.28515625" style="7" hidden="1"/>
    <col min="1031" max="1031" width="10.85546875" style="7" hidden="1"/>
    <col min="1032" max="1032" width="2.28515625" style="7" hidden="1"/>
    <col min="1033" max="1033" width="11.140625" style="7" hidden="1"/>
    <col min="1034" max="1034" width="1.85546875" style="7" hidden="1"/>
    <col min="1035" max="1035" width="11" style="7" hidden="1"/>
    <col min="1036" max="1036" width="0.7109375" style="7" hidden="1"/>
    <col min="1037" max="1037" width="1.85546875" style="7" hidden="1"/>
    <col min="1038" max="1038" width="11.85546875" style="7" hidden="1"/>
    <col min="1039" max="1039" width="15.28515625" style="7" hidden="1"/>
    <col min="1040" max="1040" width="5" style="7" hidden="1"/>
    <col min="1041" max="1041" width="10.28515625" style="7" hidden="1"/>
    <col min="1042" max="1042" width="5" style="7" hidden="1"/>
    <col min="1043" max="1043" width="10.28515625" style="7" hidden="1"/>
    <col min="1044" max="1046" width="9" style="7" hidden="1"/>
    <col min="1047" max="1047" width="10.28515625" style="7" hidden="1"/>
    <col min="1048" max="1276" width="9" style="7" hidden="1"/>
    <col min="1277" max="1277" width="3.7109375" style="7" hidden="1"/>
    <col min="1278" max="1278" width="4.85546875" style="7" hidden="1"/>
    <col min="1279" max="1279" width="5.28515625" style="7" hidden="1"/>
    <col min="1280" max="1280" width="31.28515625" style="7" hidden="1"/>
    <col min="1281" max="1281" width="7.7109375" style="7" hidden="1"/>
    <col min="1282" max="1282" width="2.28515625" style="7" hidden="1"/>
    <col min="1283" max="1283" width="11.7109375" style="7" hidden="1"/>
    <col min="1284" max="1284" width="2.42578125" style="7" hidden="1"/>
    <col min="1285" max="1285" width="11.7109375" style="7" hidden="1"/>
    <col min="1286" max="1286" width="2.28515625" style="7" hidden="1"/>
    <col min="1287" max="1287" width="10.85546875" style="7" hidden="1"/>
    <col min="1288" max="1288" width="2.28515625" style="7" hidden="1"/>
    <col min="1289" max="1289" width="11.140625" style="7" hidden="1"/>
    <col min="1290" max="1290" width="1.85546875" style="7" hidden="1"/>
    <col min="1291" max="1291" width="11" style="7" hidden="1"/>
    <col min="1292" max="1292" width="0.7109375" style="7" hidden="1"/>
    <col min="1293" max="1293" width="1.85546875" style="7" hidden="1"/>
    <col min="1294" max="1294" width="11.85546875" style="7" hidden="1"/>
    <col min="1295" max="1295" width="15.28515625" style="7" hidden="1"/>
    <col min="1296" max="1296" width="5" style="7" hidden="1"/>
    <col min="1297" max="1297" width="10.28515625" style="7" hidden="1"/>
    <col min="1298" max="1298" width="5" style="7" hidden="1"/>
    <col min="1299" max="1299" width="10.28515625" style="7" hidden="1"/>
    <col min="1300" max="1302" width="9" style="7" hidden="1"/>
    <col min="1303" max="1303" width="10.28515625" style="7" hidden="1"/>
    <col min="1304" max="1532" width="9" style="7" hidden="1"/>
    <col min="1533" max="1533" width="3.7109375" style="7" hidden="1"/>
    <col min="1534" max="1534" width="4.85546875" style="7" hidden="1"/>
    <col min="1535" max="1535" width="5.28515625" style="7" hidden="1"/>
    <col min="1536" max="1536" width="31.28515625" style="7" hidden="1"/>
    <col min="1537" max="1537" width="7.7109375" style="7" hidden="1"/>
    <col min="1538" max="1538" width="2.28515625" style="7" hidden="1"/>
    <col min="1539" max="1539" width="11.7109375" style="7" hidden="1"/>
    <col min="1540" max="1540" width="2.42578125" style="7" hidden="1"/>
    <col min="1541" max="1541" width="11.7109375" style="7" hidden="1"/>
    <col min="1542" max="1542" width="2.28515625" style="7" hidden="1"/>
    <col min="1543" max="1543" width="10.85546875" style="7" hidden="1"/>
    <col min="1544" max="1544" width="2.28515625" style="7" hidden="1"/>
    <col min="1545" max="1545" width="11.140625" style="7" hidden="1"/>
    <col min="1546" max="1546" width="1.85546875" style="7" hidden="1"/>
    <col min="1547" max="1547" width="11" style="7" hidden="1"/>
    <col min="1548" max="1548" width="0.7109375" style="7" hidden="1"/>
    <col min="1549" max="1549" width="1.85546875" style="7" hidden="1"/>
    <col min="1550" max="1550" width="11.85546875" style="7" hidden="1"/>
    <col min="1551" max="1551" width="15.28515625" style="7" hidden="1"/>
    <col min="1552" max="1552" width="5" style="7" hidden="1"/>
    <col min="1553" max="1553" width="10.28515625" style="7" hidden="1"/>
    <col min="1554" max="1554" width="5" style="7" hidden="1"/>
    <col min="1555" max="1555" width="10.28515625" style="7" hidden="1"/>
    <col min="1556" max="1558" width="9" style="7" hidden="1"/>
    <col min="1559" max="1559" width="10.28515625" style="7" hidden="1"/>
    <col min="1560" max="1788" width="9" style="7" hidden="1"/>
    <col min="1789" max="1789" width="3.7109375" style="7" hidden="1"/>
    <col min="1790" max="1790" width="4.85546875" style="7" hidden="1"/>
    <col min="1791" max="1791" width="5.28515625" style="7" hidden="1"/>
    <col min="1792" max="1792" width="31.28515625" style="7" hidden="1"/>
    <col min="1793" max="1793" width="7.7109375" style="7" hidden="1"/>
    <col min="1794" max="1794" width="2.28515625" style="7" hidden="1"/>
    <col min="1795" max="1795" width="11.7109375" style="7" hidden="1"/>
    <col min="1796" max="1796" width="2.42578125" style="7" hidden="1"/>
    <col min="1797" max="1797" width="11.7109375" style="7" hidden="1"/>
    <col min="1798" max="1798" width="2.28515625" style="7" hidden="1"/>
    <col min="1799" max="1799" width="10.85546875" style="7" hidden="1"/>
    <col min="1800" max="1800" width="2.28515625" style="7" hidden="1"/>
    <col min="1801" max="1801" width="11.140625" style="7" hidden="1"/>
    <col min="1802" max="1802" width="1.85546875" style="7" hidden="1"/>
    <col min="1803" max="1803" width="11" style="7" hidden="1"/>
    <col min="1804" max="1804" width="0.7109375" style="7" hidden="1"/>
    <col min="1805" max="1805" width="1.85546875" style="7" hidden="1"/>
    <col min="1806" max="1806" width="11.85546875" style="7" hidden="1"/>
    <col min="1807" max="1807" width="15.28515625" style="7" hidden="1"/>
    <col min="1808" max="1808" width="5" style="7" hidden="1"/>
    <col min="1809" max="1809" width="10.28515625" style="7" hidden="1"/>
    <col min="1810" max="1810" width="5" style="7" hidden="1"/>
    <col min="1811" max="1811" width="10.28515625" style="7" hidden="1"/>
    <col min="1812" max="1814" width="9" style="7" hidden="1"/>
    <col min="1815" max="1815" width="10.28515625" style="7" hidden="1"/>
    <col min="1816" max="2044" width="9" style="7" hidden="1"/>
    <col min="2045" max="2045" width="3.7109375" style="7" hidden="1"/>
    <col min="2046" max="2046" width="4.85546875" style="7" hidden="1"/>
    <col min="2047" max="2047" width="5.28515625" style="7" hidden="1"/>
    <col min="2048" max="2048" width="31.28515625" style="7" hidden="1"/>
    <col min="2049" max="2049" width="7.7109375" style="7" hidden="1"/>
    <col min="2050" max="2050" width="2.28515625" style="7" hidden="1"/>
    <col min="2051" max="2051" width="11.7109375" style="7" hidden="1"/>
    <col min="2052" max="2052" width="2.42578125" style="7" hidden="1"/>
    <col min="2053" max="2053" width="11.7109375" style="7" hidden="1"/>
    <col min="2054" max="2054" width="2.28515625" style="7" hidden="1"/>
    <col min="2055" max="2055" width="10.85546875" style="7" hidden="1"/>
    <col min="2056" max="2056" width="2.28515625" style="7" hidden="1"/>
    <col min="2057" max="2057" width="11.140625" style="7" hidden="1"/>
    <col min="2058" max="2058" width="1.85546875" style="7" hidden="1"/>
    <col min="2059" max="2059" width="11" style="7" hidden="1"/>
    <col min="2060" max="2060" width="0.7109375" style="7" hidden="1"/>
    <col min="2061" max="2061" width="1.85546875" style="7" hidden="1"/>
    <col min="2062" max="2062" width="11.85546875" style="7" hidden="1"/>
    <col min="2063" max="2063" width="15.28515625" style="7" hidden="1"/>
    <col min="2064" max="2064" width="5" style="7" hidden="1"/>
    <col min="2065" max="2065" width="10.28515625" style="7" hidden="1"/>
    <col min="2066" max="2066" width="5" style="7" hidden="1"/>
    <col min="2067" max="2067" width="10.28515625" style="7" hidden="1"/>
    <col min="2068" max="2070" width="9" style="7" hidden="1"/>
    <col min="2071" max="2071" width="10.28515625" style="7" hidden="1"/>
    <col min="2072" max="2300" width="9" style="7" hidden="1"/>
    <col min="2301" max="2301" width="3.7109375" style="7" hidden="1"/>
    <col min="2302" max="2302" width="4.85546875" style="7" hidden="1"/>
    <col min="2303" max="2303" width="5.28515625" style="7" hidden="1"/>
    <col min="2304" max="2304" width="31.28515625" style="7" hidden="1"/>
    <col min="2305" max="2305" width="7.7109375" style="7" hidden="1"/>
    <col min="2306" max="2306" width="2.28515625" style="7" hidden="1"/>
    <col min="2307" max="2307" width="11.7109375" style="7" hidden="1"/>
    <col min="2308" max="2308" width="2.42578125" style="7" hidden="1"/>
    <col min="2309" max="2309" width="11.7109375" style="7" hidden="1"/>
    <col min="2310" max="2310" width="2.28515625" style="7" hidden="1"/>
    <col min="2311" max="2311" width="10.85546875" style="7" hidden="1"/>
    <col min="2312" max="2312" width="2.28515625" style="7" hidden="1"/>
    <col min="2313" max="2313" width="11.140625" style="7" hidden="1"/>
    <col min="2314" max="2314" width="1.85546875" style="7" hidden="1"/>
    <col min="2315" max="2315" width="11" style="7" hidden="1"/>
    <col min="2316" max="2316" width="0.7109375" style="7" hidden="1"/>
    <col min="2317" max="2317" width="1.85546875" style="7" hidden="1"/>
    <col min="2318" max="2318" width="11.85546875" style="7" hidden="1"/>
    <col min="2319" max="2319" width="15.28515625" style="7" hidden="1"/>
    <col min="2320" max="2320" width="5" style="7" hidden="1"/>
    <col min="2321" max="2321" width="10.28515625" style="7" hidden="1"/>
    <col min="2322" max="2322" width="5" style="7" hidden="1"/>
    <col min="2323" max="2323" width="10.28515625" style="7" hidden="1"/>
    <col min="2324" max="2326" width="9" style="7" hidden="1"/>
    <col min="2327" max="2327" width="10.28515625" style="7" hidden="1"/>
    <col min="2328" max="2556" width="9" style="7" hidden="1"/>
    <col min="2557" max="2557" width="3.7109375" style="7" hidden="1"/>
    <col min="2558" max="2558" width="4.85546875" style="7" hidden="1"/>
    <col min="2559" max="2559" width="5.28515625" style="7" hidden="1"/>
    <col min="2560" max="2560" width="31.28515625" style="7" hidden="1"/>
    <col min="2561" max="2561" width="7.7109375" style="7" hidden="1"/>
    <col min="2562" max="2562" width="2.28515625" style="7" hidden="1"/>
    <col min="2563" max="2563" width="11.7109375" style="7" hidden="1"/>
    <col min="2564" max="2564" width="2.42578125" style="7" hidden="1"/>
    <col min="2565" max="2565" width="11.7109375" style="7" hidden="1"/>
    <col min="2566" max="2566" width="2.28515625" style="7" hidden="1"/>
    <col min="2567" max="2567" width="10.85546875" style="7" hidden="1"/>
    <col min="2568" max="2568" width="2.28515625" style="7" hidden="1"/>
    <col min="2569" max="2569" width="11.140625" style="7" hidden="1"/>
    <col min="2570" max="2570" width="1.85546875" style="7" hidden="1"/>
    <col min="2571" max="2571" width="11" style="7" hidden="1"/>
    <col min="2572" max="2572" width="0.7109375" style="7" hidden="1"/>
    <col min="2573" max="2573" width="1.85546875" style="7" hidden="1"/>
    <col min="2574" max="2574" width="11.85546875" style="7" hidden="1"/>
    <col min="2575" max="2575" width="15.28515625" style="7" hidden="1"/>
    <col min="2576" max="2576" width="5" style="7" hidden="1"/>
    <col min="2577" max="2577" width="10.28515625" style="7" hidden="1"/>
    <col min="2578" max="2578" width="5" style="7" hidden="1"/>
    <col min="2579" max="2579" width="10.28515625" style="7" hidden="1"/>
    <col min="2580" max="2582" width="9" style="7" hidden="1"/>
    <col min="2583" max="2583" width="10.28515625" style="7" hidden="1"/>
    <col min="2584" max="2812" width="9" style="7" hidden="1"/>
    <col min="2813" max="2813" width="3.7109375" style="7" hidden="1"/>
    <col min="2814" max="2814" width="4.85546875" style="7" hidden="1"/>
    <col min="2815" max="2815" width="5.28515625" style="7" hidden="1"/>
    <col min="2816" max="2816" width="31.28515625" style="7" hidden="1"/>
    <col min="2817" max="2817" width="7.7109375" style="7" hidden="1"/>
    <col min="2818" max="2818" width="2.28515625" style="7" hidden="1"/>
    <col min="2819" max="2819" width="11.7109375" style="7" hidden="1"/>
    <col min="2820" max="2820" width="2.42578125" style="7" hidden="1"/>
    <col min="2821" max="2821" width="11.7109375" style="7" hidden="1"/>
    <col min="2822" max="2822" width="2.28515625" style="7" hidden="1"/>
    <col min="2823" max="2823" width="10.85546875" style="7" hidden="1"/>
    <col min="2824" max="2824" width="2.28515625" style="7" hidden="1"/>
    <col min="2825" max="2825" width="11.140625" style="7" hidden="1"/>
    <col min="2826" max="2826" width="1.85546875" style="7" hidden="1"/>
    <col min="2827" max="2827" width="11" style="7" hidden="1"/>
    <col min="2828" max="2828" width="0.7109375" style="7" hidden="1"/>
    <col min="2829" max="2829" width="1.85546875" style="7" hidden="1"/>
    <col min="2830" max="2830" width="11.85546875" style="7" hidden="1"/>
    <col min="2831" max="2831" width="15.28515625" style="7" hidden="1"/>
    <col min="2832" max="2832" width="5" style="7" hidden="1"/>
    <col min="2833" max="2833" width="10.28515625" style="7" hidden="1"/>
    <col min="2834" max="2834" width="5" style="7" hidden="1"/>
    <col min="2835" max="2835" width="10.28515625" style="7" hidden="1"/>
    <col min="2836" max="2838" width="9" style="7" hidden="1"/>
    <col min="2839" max="2839" width="10.28515625" style="7" hidden="1"/>
    <col min="2840" max="3068" width="9" style="7" hidden="1"/>
    <col min="3069" max="3069" width="3.7109375" style="7" hidden="1"/>
    <col min="3070" max="3070" width="4.85546875" style="7" hidden="1"/>
    <col min="3071" max="3071" width="5.28515625" style="7" hidden="1"/>
    <col min="3072" max="3072" width="31.28515625" style="7" hidden="1"/>
    <col min="3073" max="3073" width="7.7109375" style="7" hidden="1"/>
    <col min="3074" max="3074" width="2.28515625" style="7" hidden="1"/>
    <col min="3075" max="3075" width="11.7109375" style="7" hidden="1"/>
    <col min="3076" max="3076" width="2.42578125" style="7" hidden="1"/>
    <col min="3077" max="3077" width="11.7109375" style="7" hidden="1"/>
    <col min="3078" max="3078" width="2.28515625" style="7" hidden="1"/>
    <col min="3079" max="3079" width="10.85546875" style="7" hidden="1"/>
    <col min="3080" max="3080" width="2.28515625" style="7" hidden="1"/>
    <col min="3081" max="3081" width="11.140625" style="7" hidden="1"/>
    <col min="3082" max="3082" width="1.85546875" style="7" hidden="1"/>
    <col min="3083" max="3083" width="11" style="7" hidden="1"/>
    <col min="3084" max="3084" width="0.7109375" style="7" hidden="1"/>
    <col min="3085" max="3085" width="1.85546875" style="7" hidden="1"/>
    <col min="3086" max="3086" width="11.85546875" style="7" hidden="1"/>
    <col min="3087" max="3087" width="15.28515625" style="7" hidden="1"/>
    <col min="3088" max="3088" width="5" style="7" hidden="1"/>
    <col min="3089" max="3089" width="10.28515625" style="7" hidden="1"/>
    <col min="3090" max="3090" width="5" style="7" hidden="1"/>
    <col min="3091" max="3091" width="10.28515625" style="7" hidden="1"/>
    <col min="3092" max="3094" width="9" style="7" hidden="1"/>
    <col min="3095" max="3095" width="10.28515625" style="7" hidden="1"/>
    <col min="3096" max="3324" width="9" style="7" hidden="1"/>
    <col min="3325" max="3325" width="3.7109375" style="7" hidden="1"/>
    <col min="3326" max="3326" width="4.85546875" style="7" hidden="1"/>
    <col min="3327" max="3327" width="5.28515625" style="7" hidden="1"/>
    <col min="3328" max="3328" width="31.28515625" style="7" hidden="1"/>
    <col min="3329" max="3329" width="7.7109375" style="7" hidden="1"/>
    <col min="3330" max="3330" width="2.28515625" style="7" hidden="1"/>
    <col min="3331" max="3331" width="11.7109375" style="7" hidden="1"/>
    <col min="3332" max="3332" width="2.42578125" style="7" hidden="1"/>
    <col min="3333" max="3333" width="11.7109375" style="7" hidden="1"/>
    <col min="3334" max="3334" width="2.28515625" style="7" hidden="1"/>
    <col min="3335" max="3335" width="10.85546875" style="7" hidden="1"/>
    <col min="3336" max="3336" width="2.28515625" style="7" hidden="1"/>
    <col min="3337" max="3337" width="11.140625" style="7" hidden="1"/>
    <col min="3338" max="3338" width="1.85546875" style="7" hidden="1"/>
    <col min="3339" max="3339" width="11" style="7" hidden="1"/>
    <col min="3340" max="3340" width="0.7109375" style="7" hidden="1"/>
    <col min="3341" max="3341" width="1.85546875" style="7" hidden="1"/>
    <col min="3342" max="3342" width="11.85546875" style="7" hidden="1"/>
    <col min="3343" max="3343" width="15.28515625" style="7" hidden="1"/>
    <col min="3344" max="3344" width="5" style="7" hidden="1"/>
    <col min="3345" max="3345" width="10.28515625" style="7" hidden="1"/>
    <col min="3346" max="3346" width="5" style="7" hidden="1"/>
    <col min="3347" max="3347" width="10.28515625" style="7" hidden="1"/>
    <col min="3348" max="3350" width="9" style="7" hidden="1"/>
    <col min="3351" max="3351" width="10.28515625" style="7" hidden="1"/>
    <col min="3352" max="3580" width="9" style="7" hidden="1"/>
    <col min="3581" max="3581" width="3.7109375" style="7" hidden="1"/>
    <col min="3582" max="3582" width="4.85546875" style="7" hidden="1"/>
    <col min="3583" max="3583" width="5.28515625" style="7" hidden="1"/>
    <col min="3584" max="3584" width="31.28515625" style="7" hidden="1"/>
    <col min="3585" max="3585" width="7.7109375" style="7" hidden="1"/>
    <col min="3586" max="3586" width="2.28515625" style="7" hidden="1"/>
    <col min="3587" max="3587" width="11.7109375" style="7" hidden="1"/>
    <col min="3588" max="3588" width="2.42578125" style="7" hidden="1"/>
    <col min="3589" max="3589" width="11.7109375" style="7" hidden="1"/>
    <col min="3590" max="3590" width="2.28515625" style="7" hidden="1"/>
    <col min="3591" max="3591" width="10.85546875" style="7" hidden="1"/>
    <col min="3592" max="3592" width="2.28515625" style="7" hidden="1"/>
    <col min="3593" max="3593" width="11.140625" style="7" hidden="1"/>
    <col min="3594" max="3594" width="1.85546875" style="7" hidden="1"/>
    <col min="3595" max="3595" width="11" style="7" hidden="1"/>
    <col min="3596" max="3596" width="0.7109375" style="7" hidden="1"/>
    <col min="3597" max="3597" width="1.85546875" style="7" hidden="1"/>
    <col min="3598" max="3598" width="11.85546875" style="7" hidden="1"/>
    <col min="3599" max="3599" width="15.28515625" style="7" hidden="1"/>
    <col min="3600" max="3600" width="5" style="7" hidden="1"/>
    <col min="3601" max="3601" width="10.28515625" style="7" hidden="1"/>
    <col min="3602" max="3602" width="5" style="7" hidden="1"/>
    <col min="3603" max="3603" width="10.28515625" style="7" hidden="1"/>
    <col min="3604" max="3606" width="9" style="7" hidden="1"/>
    <col min="3607" max="3607" width="10.28515625" style="7" hidden="1"/>
    <col min="3608" max="3836" width="9" style="7" hidden="1"/>
    <col min="3837" max="3837" width="3.7109375" style="7" hidden="1"/>
    <col min="3838" max="3838" width="4.85546875" style="7" hidden="1"/>
    <col min="3839" max="3839" width="5.28515625" style="7" hidden="1"/>
    <col min="3840" max="3840" width="31.28515625" style="7" hidden="1"/>
    <col min="3841" max="3841" width="7.7109375" style="7" hidden="1"/>
    <col min="3842" max="3842" width="2.28515625" style="7" hidden="1"/>
    <col min="3843" max="3843" width="11.7109375" style="7" hidden="1"/>
    <col min="3844" max="3844" width="2.42578125" style="7" hidden="1"/>
    <col min="3845" max="3845" width="11.7109375" style="7" hidden="1"/>
    <col min="3846" max="3846" width="2.28515625" style="7" hidden="1"/>
    <col min="3847" max="3847" width="10.85546875" style="7" hidden="1"/>
    <col min="3848" max="3848" width="2.28515625" style="7" hidden="1"/>
    <col min="3849" max="3849" width="11.140625" style="7" hidden="1"/>
    <col min="3850" max="3850" width="1.85546875" style="7" hidden="1"/>
    <col min="3851" max="3851" width="11" style="7" hidden="1"/>
    <col min="3852" max="3852" width="0.7109375" style="7" hidden="1"/>
    <col min="3853" max="3853" width="1.85546875" style="7" hidden="1"/>
    <col min="3854" max="3854" width="11.85546875" style="7" hidden="1"/>
    <col min="3855" max="3855" width="15.28515625" style="7" hidden="1"/>
    <col min="3856" max="3856" width="5" style="7" hidden="1"/>
    <col min="3857" max="3857" width="10.28515625" style="7" hidden="1"/>
    <col min="3858" max="3858" width="5" style="7" hidden="1"/>
    <col min="3859" max="3859" width="10.28515625" style="7" hidden="1"/>
    <col min="3860" max="3862" width="9" style="7" hidden="1"/>
    <col min="3863" max="3863" width="10.28515625" style="7" hidden="1"/>
    <col min="3864" max="4092" width="9" style="7" hidden="1"/>
    <col min="4093" max="4093" width="3.7109375" style="7" hidden="1"/>
    <col min="4094" max="4094" width="4.85546875" style="7" hidden="1"/>
    <col min="4095" max="4095" width="5.28515625" style="7" hidden="1"/>
    <col min="4096" max="4096" width="31.28515625" style="7" hidden="1"/>
    <col min="4097" max="4097" width="7.7109375" style="7" hidden="1"/>
    <col min="4098" max="4098" width="2.28515625" style="7" hidden="1"/>
    <col min="4099" max="4099" width="11.7109375" style="7" hidden="1"/>
    <col min="4100" max="4100" width="2.42578125" style="7" hidden="1"/>
    <col min="4101" max="4101" width="11.7109375" style="7" hidden="1"/>
    <col min="4102" max="4102" width="2.28515625" style="7" hidden="1"/>
    <col min="4103" max="4103" width="10.85546875" style="7" hidden="1"/>
    <col min="4104" max="4104" width="2.28515625" style="7" hidden="1"/>
    <col min="4105" max="4105" width="11.140625" style="7" hidden="1"/>
    <col min="4106" max="4106" width="1.85546875" style="7" hidden="1"/>
    <col min="4107" max="4107" width="11" style="7" hidden="1"/>
    <col min="4108" max="4108" width="0.7109375" style="7" hidden="1"/>
    <col min="4109" max="4109" width="1.85546875" style="7" hidden="1"/>
    <col min="4110" max="4110" width="11.85546875" style="7" hidden="1"/>
    <col min="4111" max="4111" width="15.28515625" style="7" hidden="1"/>
    <col min="4112" max="4112" width="5" style="7" hidden="1"/>
    <col min="4113" max="4113" width="10.28515625" style="7" hidden="1"/>
    <col min="4114" max="4114" width="5" style="7" hidden="1"/>
    <col min="4115" max="4115" width="10.28515625" style="7" hidden="1"/>
    <col min="4116" max="4118" width="9" style="7" hidden="1"/>
    <col min="4119" max="4119" width="10.28515625" style="7" hidden="1"/>
    <col min="4120" max="4348" width="9" style="7" hidden="1"/>
    <col min="4349" max="4349" width="3.7109375" style="7" hidden="1"/>
    <col min="4350" max="4350" width="4.85546875" style="7" hidden="1"/>
    <col min="4351" max="4351" width="5.28515625" style="7" hidden="1"/>
    <col min="4352" max="4352" width="31.28515625" style="7" hidden="1"/>
    <col min="4353" max="4353" width="7.7109375" style="7" hidden="1"/>
    <col min="4354" max="4354" width="2.28515625" style="7" hidden="1"/>
    <col min="4355" max="4355" width="11.7109375" style="7" hidden="1"/>
    <col min="4356" max="4356" width="2.42578125" style="7" hidden="1"/>
    <col min="4357" max="4357" width="11.7109375" style="7" hidden="1"/>
    <col min="4358" max="4358" width="2.28515625" style="7" hidden="1"/>
    <col min="4359" max="4359" width="10.85546875" style="7" hidden="1"/>
    <col min="4360" max="4360" width="2.28515625" style="7" hidden="1"/>
    <col min="4361" max="4361" width="11.140625" style="7" hidden="1"/>
    <col min="4362" max="4362" width="1.85546875" style="7" hidden="1"/>
    <col min="4363" max="4363" width="11" style="7" hidden="1"/>
    <col min="4364" max="4364" width="0.7109375" style="7" hidden="1"/>
    <col min="4365" max="4365" width="1.85546875" style="7" hidden="1"/>
    <col min="4366" max="4366" width="11.85546875" style="7" hidden="1"/>
    <col min="4367" max="4367" width="15.28515625" style="7" hidden="1"/>
    <col min="4368" max="4368" width="5" style="7" hidden="1"/>
    <col min="4369" max="4369" width="10.28515625" style="7" hidden="1"/>
    <col min="4370" max="4370" width="5" style="7" hidden="1"/>
    <col min="4371" max="4371" width="10.28515625" style="7" hidden="1"/>
    <col min="4372" max="4374" width="9" style="7" hidden="1"/>
    <col min="4375" max="4375" width="10.28515625" style="7" hidden="1"/>
    <col min="4376" max="4604" width="9" style="7" hidden="1"/>
    <col min="4605" max="4605" width="3.7109375" style="7" hidden="1"/>
    <col min="4606" max="4606" width="4.85546875" style="7" hidden="1"/>
    <col min="4607" max="4607" width="5.28515625" style="7" hidden="1"/>
    <col min="4608" max="4608" width="31.28515625" style="7" hidden="1"/>
    <col min="4609" max="4609" width="7.7109375" style="7" hidden="1"/>
    <col min="4610" max="4610" width="2.28515625" style="7" hidden="1"/>
    <col min="4611" max="4611" width="11.7109375" style="7" hidden="1"/>
    <col min="4612" max="4612" width="2.42578125" style="7" hidden="1"/>
    <col min="4613" max="4613" width="11.7109375" style="7" hidden="1"/>
    <col min="4614" max="4614" width="2.28515625" style="7" hidden="1"/>
    <col min="4615" max="4615" width="10.85546875" style="7" hidden="1"/>
    <col min="4616" max="4616" width="2.28515625" style="7" hidden="1"/>
    <col min="4617" max="4617" width="11.140625" style="7" hidden="1"/>
    <col min="4618" max="4618" width="1.85546875" style="7" hidden="1"/>
    <col min="4619" max="4619" width="11" style="7" hidden="1"/>
    <col min="4620" max="4620" width="0.7109375" style="7" hidden="1"/>
    <col min="4621" max="4621" width="1.85546875" style="7" hidden="1"/>
    <col min="4622" max="4622" width="11.85546875" style="7" hidden="1"/>
    <col min="4623" max="4623" width="15.28515625" style="7" hidden="1"/>
    <col min="4624" max="4624" width="5" style="7" hidden="1"/>
    <col min="4625" max="4625" width="10.28515625" style="7" hidden="1"/>
    <col min="4626" max="4626" width="5" style="7" hidden="1"/>
    <col min="4627" max="4627" width="10.28515625" style="7" hidden="1"/>
    <col min="4628" max="4630" width="9" style="7" hidden="1"/>
    <col min="4631" max="4631" width="10.28515625" style="7" hidden="1"/>
    <col min="4632" max="4860" width="9" style="7" hidden="1"/>
    <col min="4861" max="4861" width="3.7109375" style="7" hidden="1"/>
    <col min="4862" max="4862" width="4.85546875" style="7" hidden="1"/>
    <col min="4863" max="4863" width="5.28515625" style="7" hidden="1"/>
    <col min="4864" max="4864" width="31.28515625" style="7" hidden="1"/>
    <col min="4865" max="4865" width="7.7109375" style="7" hidden="1"/>
    <col min="4866" max="4866" width="2.28515625" style="7" hidden="1"/>
    <col min="4867" max="4867" width="11.7109375" style="7" hidden="1"/>
    <col min="4868" max="4868" width="2.42578125" style="7" hidden="1"/>
    <col min="4869" max="4869" width="11.7109375" style="7" hidden="1"/>
    <col min="4870" max="4870" width="2.28515625" style="7" hidden="1"/>
    <col min="4871" max="4871" width="10.85546875" style="7" hidden="1"/>
    <col min="4872" max="4872" width="2.28515625" style="7" hidden="1"/>
    <col min="4873" max="4873" width="11.140625" style="7" hidden="1"/>
    <col min="4874" max="4874" width="1.85546875" style="7" hidden="1"/>
    <col min="4875" max="4875" width="11" style="7" hidden="1"/>
    <col min="4876" max="4876" width="0.7109375" style="7" hidden="1"/>
    <col min="4877" max="4877" width="1.85546875" style="7" hidden="1"/>
    <col min="4878" max="4878" width="11.85546875" style="7" hidden="1"/>
    <col min="4879" max="4879" width="15.28515625" style="7" hidden="1"/>
    <col min="4880" max="4880" width="5" style="7" hidden="1"/>
    <col min="4881" max="4881" width="10.28515625" style="7" hidden="1"/>
    <col min="4882" max="4882" width="5" style="7" hidden="1"/>
    <col min="4883" max="4883" width="10.28515625" style="7" hidden="1"/>
    <col min="4884" max="4886" width="9" style="7" hidden="1"/>
    <col min="4887" max="4887" width="10.28515625" style="7" hidden="1"/>
    <col min="4888" max="5116" width="9" style="7" hidden="1"/>
    <col min="5117" max="5117" width="3.7109375" style="7" hidden="1"/>
    <col min="5118" max="5118" width="4.85546875" style="7" hidden="1"/>
    <col min="5119" max="5119" width="5.28515625" style="7" hidden="1"/>
    <col min="5120" max="5120" width="31.28515625" style="7" hidden="1"/>
    <col min="5121" max="5121" width="7.7109375" style="7" hidden="1"/>
    <col min="5122" max="5122" width="2.28515625" style="7" hidden="1"/>
    <col min="5123" max="5123" width="11.7109375" style="7" hidden="1"/>
    <col min="5124" max="5124" width="2.42578125" style="7" hidden="1"/>
    <col min="5125" max="5125" width="11.7109375" style="7" hidden="1"/>
    <col min="5126" max="5126" width="2.28515625" style="7" hidden="1"/>
    <col min="5127" max="5127" width="10.85546875" style="7" hidden="1"/>
    <col min="5128" max="5128" width="2.28515625" style="7" hidden="1"/>
    <col min="5129" max="5129" width="11.140625" style="7" hidden="1"/>
    <col min="5130" max="5130" width="1.85546875" style="7" hidden="1"/>
    <col min="5131" max="5131" width="11" style="7" hidden="1"/>
    <col min="5132" max="5132" width="0.7109375" style="7" hidden="1"/>
    <col min="5133" max="5133" width="1.85546875" style="7" hidden="1"/>
    <col min="5134" max="5134" width="11.85546875" style="7" hidden="1"/>
    <col min="5135" max="5135" width="15.28515625" style="7" hidden="1"/>
    <col min="5136" max="5136" width="5" style="7" hidden="1"/>
    <col min="5137" max="5137" width="10.28515625" style="7" hidden="1"/>
    <col min="5138" max="5138" width="5" style="7" hidden="1"/>
    <col min="5139" max="5139" width="10.28515625" style="7" hidden="1"/>
    <col min="5140" max="5142" width="9" style="7" hidden="1"/>
    <col min="5143" max="5143" width="10.28515625" style="7" hidden="1"/>
    <col min="5144" max="5372" width="9" style="7" hidden="1"/>
    <col min="5373" max="5373" width="3.7109375" style="7" hidden="1"/>
    <col min="5374" max="5374" width="4.85546875" style="7" hidden="1"/>
    <col min="5375" max="5375" width="5.28515625" style="7" hidden="1"/>
    <col min="5376" max="5376" width="31.28515625" style="7" hidden="1"/>
    <col min="5377" max="5377" width="7.7109375" style="7" hidden="1"/>
    <col min="5378" max="5378" width="2.28515625" style="7" hidden="1"/>
    <col min="5379" max="5379" width="11.7109375" style="7" hidden="1"/>
    <col min="5380" max="5380" width="2.42578125" style="7" hidden="1"/>
    <col min="5381" max="5381" width="11.7109375" style="7" hidden="1"/>
    <col min="5382" max="5382" width="2.28515625" style="7" hidden="1"/>
    <col min="5383" max="5383" width="10.85546875" style="7" hidden="1"/>
    <col min="5384" max="5384" width="2.28515625" style="7" hidden="1"/>
    <col min="5385" max="5385" width="11.140625" style="7" hidden="1"/>
    <col min="5386" max="5386" width="1.85546875" style="7" hidden="1"/>
    <col min="5387" max="5387" width="11" style="7" hidden="1"/>
    <col min="5388" max="5388" width="0.7109375" style="7" hidden="1"/>
    <col min="5389" max="5389" width="1.85546875" style="7" hidden="1"/>
    <col min="5390" max="5390" width="11.85546875" style="7" hidden="1"/>
    <col min="5391" max="5391" width="15.28515625" style="7" hidden="1"/>
    <col min="5392" max="5392" width="5" style="7" hidden="1"/>
    <col min="5393" max="5393" width="10.28515625" style="7" hidden="1"/>
    <col min="5394" max="5394" width="5" style="7" hidden="1"/>
    <col min="5395" max="5395" width="10.28515625" style="7" hidden="1"/>
    <col min="5396" max="5398" width="9" style="7" hidden="1"/>
    <col min="5399" max="5399" width="10.28515625" style="7" hidden="1"/>
    <col min="5400" max="5628" width="9" style="7" hidden="1"/>
    <col min="5629" max="5629" width="3.7109375" style="7" hidden="1"/>
    <col min="5630" max="5630" width="4.85546875" style="7" hidden="1"/>
    <col min="5631" max="5631" width="5.28515625" style="7" hidden="1"/>
    <col min="5632" max="5632" width="31.28515625" style="7" hidden="1"/>
    <col min="5633" max="5633" width="7.7109375" style="7" hidden="1"/>
    <col min="5634" max="5634" width="2.28515625" style="7" hidden="1"/>
    <col min="5635" max="5635" width="11.7109375" style="7" hidden="1"/>
    <col min="5636" max="5636" width="2.42578125" style="7" hidden="1"/>
    <col min="5637" max="5637" width="11.7109375" style="7" hidden="1"/>
    <col min="5638" max="5638" width="2.28515625" style="7" hidden="1"/>
    <col min="5639" max="5639" width="10.85546875" style="7" hidden="1"/>
    <col min="5640" max="5640" width="2.28515625" style="7" hidden="1"/>
    <col min="5641" max="5641" width="11.140625" style="7" hidden="1"/>
    <col min="5642" max="5642" width="1.85546875" style="7" hidden="1"/>
    <col min="5643" max="5643" width="11" style="7" hidden="1"/>
    <col min="5644" max="5644" width="0.7109375" style="7" hidden="1"/>
    <col min="5645" max="5645" width="1.85546875" style="7" hidden="1"/>
    <col min="5646" max="5646" width="11.85546875" style="7" hidden="1"/>
    <col min="5647" max="5647" width="15.28515625" style="7" hidden="1"/>
    <col min="5648" max="5648" width="5" style="7" hidden="1"/>
    <col min="5649" max="5649" width="10.28515625" style="7" hidden="1"/>
    <col min="5650" max="5650" width="5" style="7" hidden="1"/>
    <col min="5651" max="5651" width="10.28515625" style="7" hidden="1"/>
    <col min="5652" max="5654" width="9" style="7" hidden="1"/>
    <col min="5655" max="5655" width="10.28515625" style="7" hidden="1"/>
    <col min="5656" max="5884" width="9" style="7" hidden="1"/>
    <col min="5885" max="5885" width="3.7109375" style="7" hidden="1"/>
    <col min="5886" max="5886" width="4.85546875" style="7" hidden="1"/>
    <col min="5887" max="5887" width="5.28515625" style="7" hidden="1"/>
    <col min="5888" max="5888" width="31.28515625" style="7" hidden="1"/>
    <col min="5889" max="5889" width="7.7109375" style="7" hidden="1"/>
    <col min="5890" max="5890" width="2.28515625" style="7" hidden="1"/>
    <col min="5891" max="5891" width="11.7109375" style="7" hidden="1"/>
    <col min="5892" max="5892" width="2.42578125" style="7" hidden="1"/>
    <col min="5893" max="5893" width="11.7109375" style="7" hidden="1"/>
    <col min="5894" max="5894" width="2.28515625" style="7" hidden="1"/>
    <col min="5895" max="5895" width="10.85546875" style="7" hidden="1"/>
    <col min="5896" max="5896" width="2.28515625" style="7" hidden="1"/>
    <col min="5897" max="5897" width="11.140625" style="7" hidden="1"/>
    <col min="5898" max="5898" width="1.85546875" style="7" hidden="1"/>
    <col min="5899" max="5899" width="11" style="7" hidden="1"/>
    <col min="5900" max="5900" width="0.7109375" style="7" hidden="1"/>
    <col min="5901" max="5901" width="1.85546875" style="7" hidden="1"/>
    <col min="5902" max="5902" width="11.85546875" style="7" hidden="1"/>
    <col min="5903" max="5903" width="15.28515625" style="7" hidden="1"/>
    <col min="5904" max="5904" width="5" style="7" hidden="1"/>
    <col min="5905" max="5905" width="10.28515625" style="7" hidden="1"/>
    <col min="5906" max="5906" width="5" style="7" hidden="1"/>
    <col min="5907" max="5907" width="10.28515625" style="7" hidden="1"/>
    <col min="5908" max="5910" width="9" style="7" hidden="1"/>
    <col min="5911" max="5911" width="10.28515625" style="7" hidden="1"/>
    <col min="5912" max="6140" width="9" style="7" hidden="1"/>
    <col min="6141" max="6141" width="3.7109375" style="7" hidden="1"/>
    <col min="6142" max="6142" width="4.85546875" style="7" hidden="1"/>
    <col min="6143" max="6143" width="5.28515625" style="7" hidden="1"/>
    <col min="6144" max="6144" width="31.28515625" style="7" hidden="1"/>
    <col min="6145" max="6145" width="7.7109375" style="7" hidden="1"/>
    <col min="6146" max="6146" width="2.28515625" style="7" hidden="1"/>
    <col min="6147" max="6147" width="11.7109375" style="7" hidden="1"/>
    <col min="6148" max="6148" width="2.42578125" style="7" hidden="1"/>
    <col min="6149" max="6149" width="11.7109375" style="7" hidden="1"/>
    <col min="6150" max="6150" width="2.28515625" style="7" hidden="1"/>
    <col min="6151" max="6151" width="10.85546875" style="7" hidden="1"/>
    <col min="6152" max="6152" width="2.28515625" style="7" hidden="1"/>
    <col min="6153" max="6153" width="11.140625" style="7" hidden="1"/>
    <col min="6154" max="6154" width="1.85546875" style="7" hidden="1"/>
    <col min="6155" max="6155" width="11" style="7" hidden="1"/>
    <col min="6156" max="6156" width="0.7109375" style="7" hidden="1"/>
    <col min="6157" max="6157" width="1.85546875" style="7" hidden="1"/>
    <col min="6158" max="6158" width="11.85546875" style="7" hidden="1"/>
    <col min="6159" max="6159" width="15.28515625" style="7" hidden="1"/>
    <col min="6160" max="6160" width="5" style="7" hidden="1"/>
    <col min="6161" max="6161" width="10.28515625" style="7" hidden="1"/>
    <col min="6162" max="6162" width="5" style="7" hidden="1"/>
    <col min="6163" max="6163" width="10.28515625" style="7" hidden="1"/>
    <col min="6164" max="6166" width="9" style="7" hidden="1"/>
    <col min="6167" max="6167" width="10.28515625" style="7" hidden="1"/>
    <col min="6168" max="6396" width="9" style="7" hidden="1"/>
    <col min="6397" max="6397" width="3.7109375" style="7" hidden="1"/>
    <col min="6398" max="6398" width="4.85546875" style="7" hidden="1"/>
    <col min="6399" max="6399" width="5.28515625" style="7" hidden="1"/>
    <col min="6400" max="6400" width="31.28515625" style="7" hidden="1"/>
    <col min="6401" max="6401" width="7.7109375" style="7" hidden="1"/>
    <col min="6402" max="6402" width="2.28515625" style="7" hidden="1"/>
    <col min="6403" max="6403" width="11.7109375" style="7" hidden="1"/>
    <col min="6404" max="6404" width="2.42578125" style="7" hidden="1"/>
    <col min="6405" max="6405" width="11.7109375" style="7" hidden="1"/>
    <col min="6406" max="6406" width="2.28515625" style="7" hidden="1"/>
    <col min="6407" max="6407" width="10.85546875" style="7" hidden="1"/>
    <col min="6408" max="6408" width="2.28515625" style="7" hidden="1"/>
    <col min="6409" max="6409" width="11.140625" style="7" hidden="1"/>
    <col min="6410" max="6410" width="1.85546875" style="7" hidden="1"/>
    <col min="6411" max="6411" width="11" style="7" hidden="1"/>
    <col min="6412" max="6412" width="0.7109375" style="7" hidden="1"/>
    <col min="6413" max="6413" width="1.85546875" style="7" hidden="1"/>
    <col min="6414" max="6414" width="11.85546875" style="7" hidden="1"/>
    <col min="6415" max="6415" width="15.28515625" style="7" hidden="1"/>
    <col min="6416" max="6416" width="5" style="7" hidden="1"/>
    <col min="6417" max="6417" width="10.28515625" style="7" hidden="1"/>
    <col min="6418" max="6418" width="5" style="7" hidden="1"/>
    <col min="6419" max="6419" width="10.28515625" style="7" hidden="1"/>
    <col min="6420" max="6422" width="9" style="7" hidden="1"/>
    <col min="6423" max="6423" width="10.28515625" style="7" hidden="1"/>
    <col min="6424" max="6652" width="9" style="7" hidden="1"/>
    <col min="6653" max="6653" width="3.7109375" style="7" hidden="1"/>
    <col min="6654" max="6654" width="4.85546875" style="7" hidden="1"/>
    <col min="6655" max="6655" width="5.28515625" style="7" hidden="1"/>
    <col min="6656" max="6656" width="31.28515625" style="7" hidden="1"/>
    <col min="6657" max="6657" width="7.7109375" style="7" hidden="1"/>
    <col min="6658" max="6658" width="2.28515625" style="7" hidden="1"/>
    <col min="6659" max="6659" width="11.7109375" style="7" hidden="1"/>
    <col min="6660" max="6660" width="2.42578125" style="7" hidden="1"/>
    <col min="6661" max="6661" width="11.7109375" style="7" hidden="1"/>
    <col min="6662" max="6662" width="2.28515625" style="7" hidden="1"/>
    <col min="6663" max="6663" width="10.85546875" style="7" hidden="1"/>
    <col min="6664" max="6664" width="2.28515625" style="7" hidden="1"/>
    <col min="6665" max="6665" width="11.140625" style="7" hidden="1"/>
    <col min="6666" max="6666" width="1.85546875" style="7" hidden="1"/>
    <col min="6667" max="6667" width="11" style="7" hidden="1"/>
    <col min="6668" max="6668" width="0.7109375" style="7" hidden="1"/>
    <col min="6669" max="6669" width="1.85546875" style="7" hidden="1"/>
    <col min="6670" max="6670" width="11.85546875" style="7" hidden="1"/>
    <col min="6671" max="6671" width="15.28515625" style="7" hidden="1"/>
    <col min="6672" max="6672" width="5" style="7" hidden="1"/>
    <col min="6673" max="6673" width="10.28515625" style="7" hidden="1"/>
    <col min="6674" max="6674" width="5" style="7" hidden="1"/>
    <col min="6675" max="6675" width="10.28515625" style="7" hidden="1"/>
    <col min="6676" max="6678" width="9" style="7" hidden="1"/>
    <col min="6679" max="6679" width="10.28515625" style="7" hidden="1"/>
    <col min="6680" max="6908" width="9" style="7" hidden="1"/>
    <col min="6909" max="6909" width="3.7109375" style="7" hidden="1"/>
    <col min="6910" max="6910" width="4.85546875" style="7" hidden="1"/>
    <col min="6911" max="6911" width="5.28515625" style="7" hidden="1"/>
    <col min="6912" max="6912" width="31.28515625" style="7" hidden="1"/>
    <col min="6913" max="6913" width="7.7109375" style="7" hidden="1"/>
    <col min="6914" max="6914" width="2.28515625" style="7" hidden="1"/>
    <col min="6915" max="6915" width="11.7109375" style="7" hidden="1"/>
    <col min="6916" max="6916" width="2.42578125" style="7" hidden="1"/>
    <col min="6917" max="6917" width="11.7109375" style="7" hidden="1"/>
    <col min="6918" max="6918" width="2.28515625" style="7" hidden="1"/>
    <col min="6919" max="6919" width="10.85546875" style="7" hidden="1"/>
    <col min="6920" max="6920" width="2.28515625" style="7" hidden="1"/>
    <col min="6921" max="6921" width="11.140625" style="7" hidden="1"/>
    <col min="6922" max="6922" width="1.85546875" style="7" hidden="1"/>
    <col min="6923" max="6923" width="11" style="7" hidden="1"/>
    <col min="6924" max="6924" width="0.7109375" style="7" hidden="1"/>
    <col min="6925" max="6925" width="1.85546875" style="7" hidden="1"/>
    <col min="6926" max="6926" width="11.85546875" style="7" hidden="1"/>
    <col min="6927" max="6927" width="15.28515625" style="7" hidden="1"/>
    <col min="6928" max="6928" width="5" style="7" hidden="1"/>
    <col min="6929" max="6929" width="10.28515625" style="7" hidden="1"/>
    <col min="6930" max="6930" width="5" style="7" hidden="1"/>
    <col min="6931" max="6931" width="10.28515625" style="7" hidden="1"/>
    <col min="6932" max="6934" width="9" style="7" hidden="1"/>
    <col min="6935" max="6935" width="10.28515625" style="7" hidden="1"/>
    <col min="6936" max="7164" width="9" style="7" hidden="1"/>
    <col min="7165" max="7165" width="3.7109375" style="7" hidden="1"/>
    <col min="7166" max="7166" width="4.85546875" style="7" hidden="1"/>
    <col min="7167" max="7167" width="5.28515625" style="7" hidden="1"/>
    <col min="7168" max="7168" width="31.28515625" style="7" hidden="1"/>
    <col min="7169" max="7169" width="7.7109375" style="7" hidden="1"/>
    <col min="7170" max="7170" width="2.28515625" style="7" hidden="1"/>
    <col min="7171" max="7171" width="11.7109375" style="7" hidden="1"/>
    <col min="7172" max="7172" width="2.42578125" style="7" hidden="1"/>
    <col min="7173" max="7173" width="11.7109375" style="7" hidden="1"/>
    <col min="7174" max="7174" width="2.28515625" style="7" hidden="1"/>
    <col min="7175" max="7175" width="10.85546875" style="7" hidden="1"/>
    <col min="7176" max="7176" width="2.28515625" style="7" hidden="1"/>
    <col min="7177" max="7177" width="11.140625" style="7" hidden="1"/>
    <col min="7178" max="7178" width="1.85546875" style="7" hidden="1"/>
    <col min="7179" max="7179" width="11" style="7" hidden="1"/>
    <col min="7180" max="7180" width="0.7109375" style="7" hidden="1"/>
    <col min="7181" max="7181" width="1.85546875" style="7" hidden="1"/>
    <col min="7182" max="7182" width="11.85546875" style="7" hidden="1"/>
    <col min="7183" max="7183" width="15.28515625" style="7" hidden="1"/>
    <col min="7184" max="7184" width="5" style="7" hidden="1"/>
    <col min="7185" max="7185" width="10.28515625" style="7" hidden="1"/>
    <col min="7186" max="7186" width="5" style="7" hidden="1"/>
    <col min="7187" max="7187" width="10.28515625" style="7" hidden="1"/>
    <col min="7188" max="7190" width="9" style="7" hidden="1"/>
    <col min="7191" max="7191" width="10.28515625" style="7" hidden="1"/>
    <col min="7192" max="7420" width="9" style="7" hidden="1"/>
    <col min="7421" max="7421" width="3.7109375" style="7" hidden="1"/>
    <col min="7422" max="7422" width="4.85546875" style="7" hidden="1"/>
    <col min="7423" max="7423" width="5.28515625" style="7" hidden="1"/>
    <col min="7424" max="7424" width="31.28515625" style="7" hidden="1"/>
    <col min="7425" max="7425" width="7.7109375" style="7" hidden="1"/>
    <col min="7426" max="7426" width="2.28515625" style="7" hidden="1"/>
    <col min="7427" max="7427" width="11.7109375" style="7" hidden="1"/>
    <col min="7428" max="7428" width="2.42578125" style="7" hidden="1"/>
    <col min="7429" max="7429" width="11.7109375" style="7" hidden="1"/>
    <col min="7430" max="7430" width="2.28515625" style="7" hidden="1"/>
    <col min="7431" max="7431" width="10.85546875" style="7" hidden="1"/>
    <col min="7432" max="7432" width="2.28515625" style="7" hidden="1"/>
    <col min="7433" max="7433" width="11.140625" style="7" hidden="1"/>
    <col min="7434" max="7434" width="1.85546875" style="7" hidden="1"/>
    <col min="7435" max="7435" width="11" style="7" hidden="1"/>
    <col min="7436" max="7436" width="0.7109375" style="7" hidden="1"/>
    <col min="7437" max="7437" width="1.85546875" style="7" hidden="1"/>
    <col min="7438" max="7438" width="11.85546875" style="7" hidden="1"/>
    <col min="7439" max="7439" width="15.28515625" style="7" hidden="1"/>
    <col min="7440" max="7440" width="5" style="7" hidden="1"/>
    <col min="7441" max="7441" width="10.28515625" style="7" hidden="1"/>
    <col min="7442" max="7442" width="5" style="7" hidden="1"/>
    <col min="7443" max="7443" width="10.28515625" style="7" hidden="1"/>
    <col min="7444" max="7446" width="9" style="7" hidden="1"/>
    <col min="7447" max="7447" width="10.28515625" style="7" hidden="1"/>
    <col min="7448" max="7676" width="9" style="7" hidden="1"/>
    <col min="7677" max="7677" width="3.7109375" style="7" hidden="1"/>
    <col min="7678" max="7678" width="4.85546875" style="7" hidden="1"/>
    <col min="7679" max="7679" width="5.28515625" style="7" hidden="1"/>
    <col min="7680" max="7680" width="31.28515625" style="7" hidden="1"/>
    <col min="7681" max="7681" width="7.7109375" style="7" hidden="1"/>
    <col min="7682" max="7682" width="2.28515625" style="7" hidden="1"/>
    <col min="7683" max="7683" width="11.7109375" style="7" hidden="1"/>
    <col min="7684" max="7684" width="2.42578125" style="7" hidden="1"/>
    <col min="7685" max="7685" width="11.7109375" style="7" hidden="1"/>
    <col min="7686" max="7686" width="2.28515625" style="7" hidden="1"/>
    <col min="7687" max="7687" width="10.85546875" style="7" hidden="1"/>
    <col min="7688" max="7688" width="2.28515625" style="7" hidden="1"/>
    <col min="7689" max="7689" width="11.140625" style="7" hidden="1"/>
    <col min="7690" max="7690" width="1.85546875" style="7" hidden="1"/>
    <col min="7691" max="7691" width="11" style="7" hidden="1"/>
    <col min="7692" max="7692" width="0.7109375" style="7" hidden="1"/>
    <col min="7693" max="7693" width="1.85546875" style="7" hidden="1"/>
    <col min="7694" max="7694" width="11.85546875" style="7" hidden="1"/>
    <col min="7695" max="7695" width="15.28515625" style="7" hidden="1"/>
    <col min="7696" max="7696" width="5" style="7" hidden="1"/>
    <col min="7697" max="7697" width="10.28515625" style="7" hidden="1"/>
    <col min="7698" max="7698" width="5" style="7" hidden="1"/>
    <col min="7699" max="7699" width="10.28515625" style="7" hidden="1"/>
    <col min="7700" max="7702" width="9" style="7" hidden="1"/>
    <col min="7703" max="7703" width="10.28515625" style="7" hidden="1"/>
    <col min="7704" max="7932" width="9" style="7" hidden="1"/>
    <col min="7933" max="7933" width="3.7109375" style="7" hidden="1"/>
    <col min="7934" max="7934" width="4.85546875" style="7" hidden="1"/>
    <col min="7935" max="7935" width="5.28515625" style="7" hidden="1"/>
    <col min="7936" max="7936" width="31.28515625" style="7" hidden="1"/>
    <col min="7937" max="7937" width="7.7109375" style="7" hidden="1"/>
    <col min="7938" max="7938" width="2.28515625" style="7" hidden="1"/>
    <col min="7939" max="7939" width="11.7109375" style="7" hidden="1"/>
    <col min="7940" max="7940" width="2.42578125" style="7" hidden="1"/>
    <col min="7941" max="7941" width="11.7109375" style="7" hidden="1"/>
    <col min="7942" max="7942" width="2.28515625" style="7" hidden="1"/>
    <col min="7943" max="7943" width="10.85546875" style="7" hidden="1"/>
    <col min="7944" max="7944" width="2.28515625" style="7" hidden="1"/>
    <col min="7945" max="7945" width="11.140625" style="7" hidden="1"/>
    <col min="7946" max="7946" width="1.85546875" style="7" hidden="1"/>
    <col min="7947" max="7947" width="11" style="7" hidden="1"/>
    <col min="7948" max="7948" width="0.7109375" style="7" hidden="1"/>
    <col min="7949" max="7949" width="1.85546875" style="7" hidden="1"/>
    <col min="7950" max="7950" width="11.85546875" style="7" hidden="1"/>
    <col min="7951" max="7951" width="15.28515625" style="7" hidden="1"/>
    <col min="7952" max="7952" width="5" style="7" hidden="1"/>
    <col min="7953" max="7953" width="10.28515625" style="7" hidden="1"/>
    <col min="7954" max="7954" width="5" style="7" hidden="1"/>
    <col min="7955" max="7955" width="10.28515625" style="7" hidden="1"/>
    <col min="7956" max="7958" width="9" style="7" hidden="1"/>
    <col min="7959" max="7959" width="10.28515625" style="7" hidden="1"/>
    <col min="7960" max="8188" width="9" style="7" hidden="1"/>
    <col min="8189" max="8189" width="3.7109375" style="7" hidden="1"/>
    <col min="8190" max="8190" width="4.85546875" style="7" hidden="1"/>
    <col min="8191" max="8191" width="5.28515625" style="7" hidden="1"/>
    <col min="8192" max="8192" width="31.28515625" style="7" hidden="1"/>
    <col min="8193" max="8193" width="7.7109375" style="7" hidden="1"/>
    <col min="8194" max="8194" width="2.28515625" style="7" hidden="1"/>
    <col min="8195" max="8195" width="11.7109375" style="7" hidden="1"/>
    <col min="8196" max="8196" width="2.42578125" style="7" hidden="1"/>
    <col min="8197" max="8197" width="11.7109375" style="7" hidden="1"/>
    <col min="8198" max="8198" width="2.28515625" style="7" hidden="1"/>
    <col min="8199" max="8199" width="10.85546875" style="7" hidden="1"/>
    <col min="8200" max="8200" width="2.28515625" style="7" hidden="1"/>
    <col min="8201" max="8201" width="11.140625" style="7" hidden="1"/>
    <col min="8202" max="8202" width="1.85546875" style="7" hidden="1"/>
    <col min="8203" max="8203" width="11" style="7" hidden="1"/>
    <col min="8204" max="8204" width="0.7109375" style="7" hidden="1"/>
    <col min="8205" max="8205" width="1.85546875" style="7" hidden="1"/>
    <col min="8206" max="8206" width="11.85546875" style="7" hidden="1"/>
    <col min="8207" max="8207" width="15.28515625" style="7" hidden="1"/>
    <col min="8208" max="8208" width="5" style="7" hidden="1"/>
    <col min="8209" max="8209" width="10.28515625" style="7" hidden="1"/>
    <col min="8210" max="8210" width="5" style="7" hidden="1"/>
    <col min="8211" max="8211" width="10.28515625" style="7" hidden="1"/>
    <col min="8212" max="8214" width="9" style="7" hidden="1"/>
    <col min="8215" max="8215" width="10.28515625" style="7" hidden="1"/>
    <col min="8216" max="8444" width="9" style="7" hidden="1"/>
    <col min="8445" max="8445" width="3.7109375" style="7" hidden="1"/>
    <col min="8446" max="8446" width="4.85546875" style="7" hidden="1"/>
    <col min="8447" max="8447" width="5.28515625" style="7" hidden="1"/>
    <col min="8448" max="8448" width="31.28515625" style="7" hidden="1"/>
    <col min="8449" max="8449" width="7.7109375" style="7" hidden="1"/>
    <col min="8450" max="8450" width="2.28515625" style="7" hidden="1"/>
    <col min="8451" max="8451" width="11.7109375" style="7" hidden="1"/>
    <col min="8452" max="8452" width="2.42578125" style="7" hidden="1"/>
    <col min="8453" max="8453" width="11.7109375" style="7" hidden="1"/>
    <col min="8454" max="8454" width="2.28515625" style="7" hidden="1"/>
    <col min="8455" max="8455" width="10.85546875" style="7" hidden="1"/>
    <col min="8456" max="8456" width="2.28515625" style="7" hidden="1"/>
    <col min="8457" max="8457" width="11.140625" style="7" hidden="1"/>
    <col min="8458" max="8458" width="1.85546875" style="7" hidden="1"/>
    <col min="8459" max="8459" width="11" style="7" hidden="1"/>
    <col min="8460" max="8460" width="0.7109375" style="7" hidden="1"/>
    <col min="8461" max="8461" width="1.85546875" style="7" hidden="1"/>
    <col min="8462" max="8462" width="11.85546875" style="7" hidden="1"/>
    <col min="8463" max="8463" width="15.28515625" style="7" hidden="1"/>
    <col min="8464" max="8464" width="5" style="7" hidden="1"/>
    <col min="8465" max="8465" width="10.28515625" style="7" hidden="1"/>
    <col min="8466" max="8466" width="5" style="7" hidden="1"/>
    <col min="8467" max="8467" width="10.28515625" style="7" hidden="1"/>
    <col min="8468" max="8470" width="9" style="7" hidden="1"/>
    <col min="8471" max="8471" width="10.28515625" style="7" hidden="1"/>
    <col min="8472" max="8700" width="9" style="7" hidden="1"/>
    <col min="8701" max="8701" width="3.7109375" style="7" hidden="1"/>
    <col min="8702" max="8702" width="4.85546875" style="7" hidden="1"/>
    <col min="8703" max="8703" width="5.28515625" style="7" hidden="1"/>
    <col min="8704" max="8704" width="31.28515625" style="7" hidden="1"/>
    <col min="8705" max="8705" width="7.7109375" style="7" hidden="1"/>
    <col min="8706" max="8706" width="2.28515625" style="7" hidden="1"/>
    <col min="8707" max="8707" width="11.7109375" style="7" hidden="1"/>
    <col min="8708" max="8708" width="2.42578125" style="7" hidden="1"/>
    <col min="8709" max="8709" width="11.7109375" style="7" hidden="1"/>
    <col min="8710" max="8710" width="2.28515625" style="7" hidden="1"/>
    <col min="8711" max="8711" width="10.85546875" style="7" hidden="1"/>
    <col min="8712" max="8712" width="2.28515625" style="7" hidden="1"/>
    <col min="8713" max="8713" width="11.140625" style="7" hidden="1"/>
    <col min="8714" max="8714" width="1.85546875" style="7" hidden="1"/>
    <col min="8715" max="8715" width="11" style="7" hidden="1"/>
    <col min="8716" max="8716" width="0.7109375" style="7" hidden="1"/>
    <col min="8717" max="8717" width="1.85546875" style="7" hidden="1"/>
    <col min="8718" max="8718" width="11.85546875" style="7" hidden="1"/>
    <col min="8719" max="8719" width="15.28515625" style="7" hidden="1"/>
    <col min="8720" max="8720" width="5" style="7" hidden="1"/>
    <col min="8721" max="8721" width="10.28515625" style="7" hidden="1"/>
    <col min="8722" max="8722" width="5" style="7" hidden="1"/>
    <col min="8723" max="8723" width="10.28515625" style="7" hidden="1"/>
    <col min="8724" max="8726" width="9" style="7" hidden="1"/>
    <col min="8727" max="8727" width="10.28515625" style="7" hidden="1"/>
    <col min="8728" max="8956" width="9" style="7" hidden="1"/>
    <col min="8957" max="8957" width="3.7109375" style="7" hidden="1"/>
    <col min="8958" max="8958" width="4.85546875" style="7" hidden="1"/>
    <col min="8959" max="8959" width="5.28515625" style="7" hidden="1"/>
    <col min="8960" max="8960" width="31.28515625" style="7" hidden="1"/>
    <col min="8961" max="8961" width="7.7109375" style="7" hidden="1"/>
    <col min="8962" max="8962" width="2.28515625" style="7" hidden="1"/>
    <col min="8963" max="8963" width="11.7109375" style="7" hidden="1"/>
    <col min="8964" max="8964" width="2.42578125" style="7" hidden="1"/>
    <col min="8965" max="8965" width="11.7109375" style="7" hidden="1"/>
    <col min="8966" max="8966" width="2.28515625" style="7" hidden="1"/>
    <col min="8967" max="8967" width="10.85546875" style="7" hidden="1"/>
    <col min="8968" max="8968" width="2.28515625" style="7" hidden="1"/>
    <col min="8969" max="8969" width="11.140625" style="7" hidden="1"/>
    <col min="8970" max="8970" width="1.85546875" style="7" hidden="1"/>
    <col min="8971" max="8971" width="11" style="7" hidden="1"/>
    <col min="8972" max="8972" width="0.7109375" style="7" hidden="1"/>
    <col min="8973" max="8973" width="1.85546875" style="7" hidden="1"/>
    <col min="8974" max="8974" width="11.85546875" style="7" hidden="1"/>
    <col min="8975" max="8975" width="15.28515625" style="7" hidden="1"/>
    <col min="8976" max="8976" width="5" style="7" hidden="1"/>
    <col min="8977" max="8977" width="10.28515625" style="7" hidden="1"/>
    <col min="8978" max="8978" width="5" style="7" hidden="1"/>
    <col min="8979" max="8979" width="10.28515625" style="7" hidden="1"/>
    <col min="8980" max="8982" width="9" style="7" hidden="1"/>
    <col min="8983" max="8983" width="10.28515625" style="7" hidden="1"/>
    <col min="8984" max="9212" width="9" style="7" hidden="1"/>
    <col min="9213" max="9213" width="3.7109375" style="7" hidden="1"/>
    <col min="9214" max="9214" width="4.85546875" style="7" hidden="1"/>
    <col min="9215" max="9215" width="5.28515625" style="7" hidden="1"/>
    <col min="9216" max="9216" width="31.28515625" style="7" hidden="1"/>
    <col min="9217" max="9217" width="7.7109375" style="7" hidden="1"/>
    <col min="9218" max="9218" width="2.28515625" style="7" hidden="1"/>
    <col min="9219" max="9219" width="11.7109375" style="7" hidden="1"/>
    <col min="9220" max="9220" width="2.42578125" style="7" hidden="1"/>
    <col min="9221" max="9221" width="11.7109375" style="7" hidden="1"/>
    <col min="9222" max="9222" width="2.28515625" style="7" hidden="1"/>
    <col min="9223" max="9223" width="10.85546875" style="7" hidden="1"/>
    <col min="9224" max="9224" width="2.28515625" style="7" hidden="1"/>
    <col min="9225" max="9225" width="11.140625" style="7" hidden="1"/>
    <col min="9226" max="9226" width="1.85546875" style="7" hidden="1"/>
    <col min="9227" max="9227" width="11" style="7" hidden="1"/>
    <col min="9228" max="9228" width="0.7109375" style="7" hidden="1"/>
    <col min="9229" max="9229" width="1.85546875" style="7" hidden="1"/>
    <col min="9230" max="9230" width="11.85546875" style="7" hidden="1"/>
    <col min="9231" max="9231" width="15.28515625" style="7" hidden="1"/>
    <col min="9232" max="9232" width="5" style="7" hidden="1"/>
    <col min="9233" max="9233" width="10.28515625" style="7" hidden="1"/>
    <col min="9234" max="9234" width="5" style="7" hidden="1"/>
    <col min="9235" max="9235" width="10.28515625" style="7" hidden="1"/>
    <col min="9236" max="9238" width="9" style="7" hidden="1"/>
    <col min="9239" max="9239" width="10.28515625" style="7" hidden="1"/>
    <col min="9240" max="9468" width="9" style="7" hidden="1"/>
    <col min="9469" max="9469" width="3.7109375" style="7" hidden="1"/>
    <col min="9470" max="9470" width="4.85546875" style="7" hidden="1"/>
    <col min="9471" max="9471" width="5.28515625" style="7" hidden="1"/>
    <col min="9472" max="9472" width="31.28515625" style="7" hidden="1"/>
    <col min="9473" max="9473" width="7.7109375" style="7" hidden="1"/>
    <col min="9474" max="9474" width="2.28515625" style="7" hidden="1"/>
    <col min="9475" max="9475" width="11.7109375" style="7" hidden="1"/>
    <col min="9476" max="9476" width="2.42578125" style="7" hidden="1"/>
    <col min="9477" max="9477" width="11.7109375" style="7" hidden="1"/>
    <col min="9478" max="9478" width="2.28515625" style="7" hidden="1"/>
    <col min="9479" max="9479" width="10.85546875" style="7" hidden="1"/>
    <col min="9480" max="9480" width="2.28515625" style="7" hidden="1"/>
    <col min="9481" max="9481" width="11.140625" style="7" hidden="1"/>
    <col min="9482" max="9482" width="1.85546875" style="7" hidden="1"/>
    <col min="9483" max="9483" width="11" style="7" hidden="1"/>
    <col min="9484" max="9484" width="0.7109375" style="7" hidden="1"/>
    <col min="9485" max="9485" width="1.85546875" style="7" hidden="1"/>
    <col min="9486" max="9486" width="11.85546875" style="7" hidden="1"/>
    <col min="9487" max="9487" width="15.28515625" style="7" hidden="1"/>
    <col min="9488" max="9488" width="5" style="7" hidden="1"/>
    <col min="9489" max="9489" width="10.28515625" style="7" hidden="1"/>
    <col min="9490" max="9490" width="5" style="7" hidden="1"/>
    <col min="9491" max="9491" width="10.28515625" style="7" hidden="1"/>
    <col min="9492" max="9494" width="9" style="7" hidden="1"/>
    <col min="9495" max="9495" width="10.28515625" style="7" hidden="1"/>
    <col min="9496" max="9724" width="9" style="7" hidden="1"/>
    <col min="9725" max="9725" width="3.7109375" style="7" hidden="1"/>
    <col min="9726" max="9726" width="4.85546875" style="7" hidden="1"/>
    <col min="9727" max="9727" width="5.28515625" style="7" hidden="1"/>
    <col min="9728" max="9728" width="31.28515625" style="7" hidden="1"/>
    <col min="9729" max="9729" width="7.7109375" style="7" hidden="1"/>
    <col min="9730" max="9730" width="2.28515625" style="7" hidden="1"/>
    <col min="9731" max="9731" width="11.7109375" style="7" hidden="1"/>
    <col min="9732" max="9732" width="2.42578125" style="7" hidden="1"/>
    <col min="9733" max="9733" width="11.7109375" style="7" hidden="1"/>
    <col min="9734" max="9734" width="2.28515625" style="7" hidden="1"/>
    <col min="9735" max="9735" width="10.85546875" style="7" hidden="1"/>
    <col min="9736" max="9736" width="2.28515625" style="7" hidden="1"/>
    <col min="9737" max="9737" width="11.140625" style="7" hidden="1"/>
    <col min="9738" max="9738" width="1.85546875" style="7" hidden="1"/>
    <col min="9739" max="9739" width="11" style="7" hidden="1"/>
    <col min="9740" max="9740" width="0.7109375" style="7" hidden="1"/>
    <col min="9741" max="9741" width="1.85546875" style="7" hidden="1"/>
    <col min="9742" max="9742" width="11.85546875" style="7" hidden="1"/>
    <col min="9743" max="9743" width="15.28515625" style="7" hidden="1"/>
    <col min="9744" max="9744" width="5" style="7" hidden="1"/>
    <col min="9745" max="9745" width="10.28515625" style="7" hidden="1"/>
    <col min="9746" max="9746" width="5" style="7" hidden="1"/>
    <col min="9747" max="9747" width="10.28515625" style="7" hidden="1"/>
    <col min="9748" max="9750" width="9" style="7" hidden="1"/>
    <col min="9751" max="9751" width="10.28515625" style="7" hidden="1"/>
    <col min="9752" max="9980" width="9" style="7" hidden="1"/>
    <col min="9981" max="9981" width="3.7109375" style="7" hidden="1"/>
    <col min="9982" max="9982" width="4.85546875" style="7" hidden="1"/>
    <col min="9983" max="9983" width="5.28515625" style="7" hidden="1"/>
    <col min="9984" max="9984" width="31.28515625" style="7" hidden="1"/>
    <col min="9985" max="9985" width="7.7109375" style="7" hidden="1"/>
    <col min="9986" max="9986" width="2.28515625" style="7" hidden="1"/>
    <col min="9987" max="9987" width="11.7109375" style="7" hidden="1"/>
    <col min="9988" max="9988" width="2.42578125" style="7" hidden="1"/>
    <col min="9989" max="9989" width="11.7109375" style="7" hidden="1"/>
    <col min="9990" max="9990" width="2.28515625" style="7" hidden="1"/>
    <col min="9991" max="9991" width="10.85546875" style="7" hidden="1"/>
    <col min="9992" max="9992" width="2.28515625" style="7" hidden="1"/>
    <col min="9993" max="9993" width="11.140625" style="7" hidden="1"/>
    <col min="9994" max="9994" width="1.85546875" style="7" hidden="1"/>
    <col min="9995" max="9995" width="11" style="7" hidden="1"/>
    <col min="9996" max="9996" width="0.7109375" style="7" hidden="1"/>
    <col min="9997" max="9997" width="1.85546875" style="7" hidden="1"/>
    <col min="9998" max="9998" width="11.85546875" style="7" hidden="1"/>
    <col min="9999" max="9999" width="15.28515625" style="7" hidden="1"/>
    <col min="10000" max="10000" width="5" style="7" hidden="1"/>
    <col min="10001" max="10001" width="10.28515625" style="7" hidden="1"/>
    <col min="10002" max="10002" width="5" style="7" hidden="1"/>
    <col min="10003" max="10003" width="10.28515625" style="7" hidden="1"/>
    <col min="10004" max="10006" width="9" style="7" hidden="1"/>
    <col min="10007" max="10007" width="10.28515625" style="7" hidden="1"/>
    <col min="10008" max="10236" width="9" style="7" hidden="1"/>
    <col min="10237" max="10237" width="3.7109375" style="7" hidden="1"/>
    <col min="10238" max="10238" width="4.85546875" style="7" hidden="1"/>
    <col min="10239" max="10239" width="5.28515625" style="7" hidden="1"/>
    <col min="10240" max="10240" width="31.28515625" style="7" hidden="1"/>
    <col min="10241" max="10241" width="7.7109375" style="7" hidden="1"/>
    <col min="10242" max="10242" width="2.28515625" style="7" hidden="1"/>
    <col min="10243" max="10243" width="11.7109375" style="7" hidden="1"/>
    <col min="10244" max="10244" width="2.42578125" style="7" hidden="1"/>
    <col min="10245" max="10245" width="11.7109375" style="7" hidden="1"/>
    <col min="10246" max="10246" width="2.28515625" style="7" hidden="1"/>
    <col min="10247" max="10247" width="10.85546875" style="7" hidden="1"/>
    <col min="10248" max="10248" width="2.28515625" style="7" hidden="1"/>
    <col min="10249" max="10249" width="11.140625" style="7" hidden="1"/>
    <col min="10250" max="10250" width="1.85546875" style="7" hidden="1"/>
    <col min="10251" max="10251" width="11" style="7" hidden="1"/>
    <col min="10252" max="10252" width="0.7109375" style="7" hidden="1"/>
    <col min="10253" max="10253" width="1.85546875" style="7" hidden="1"/>
    <col min="10254" max="10254" width="11.85546875" style="7" hidden="1"/>
    <col min="10255" max="10255" width="15.28515625" style="7" hidden="1"/>
    <col min="10256" max="10256" width="5" style="7" hidden="1"/>
    <col min="10257" max="10257" width="10.28515625" style="7" hidden="1"/>
    <col min="10258" max="10258" width="5" style="7" hidden="1"/>
    <col min="10259" max="10259" width="10.28515625" style="7" hidden="1"/>
    <col min="10260" max="10262" width="9" style="7" hidden="1"/>
    <col min="10263" max="10263" width="10.28515625" style="7" hidden="1"/>
    <col min="10264" max="10492" width="9" style="7" hidden="1"/>
    <col min="10493" max="10493" width="3.7109375" style="7" hidden="1"/>
    <col min="10494" max="10494" width="4.85546875" style="7" hidden="1"/>
    <col min="10495" max="10495" width="5.28515625" style="7" hidden="1"/>
    <col min="10496" max="10496" width="31.28515625" style="7" hidden="1"/>
    <col min="10497" max="10497" width="7.7109375" style="7" hidden="1"/>
    <col min="10498" max="10498" width="2.28515625" style="7" hidden="1"/>
    <col min="10499" max="10499" width="11.7109375" style="7" hidden="1"/>
    <col min="10500" max="10500" width="2.42578125" style="7" hidden="1"/>
    <col min="10501" max="10501" width="11.7109375" style="7" hidden="1"/>
    <col min="10502" max="10502" width="2.28515625" style="7" hidden="1"/>
    <col min="10503" max="10503" width="10.85546875" style="7" hidden="1"/>
    <col min="10504" max="10504" width="2.28515625" style="7" hidden="1"/>
    <col min="10505" max="10505" width="11.140625" style="7" hidden="1"/>
    <col min="10506" max="10506" width="1.85546875" style="7" hidden="1"/>
    <col min="10507" max="10507" width="11" style="7" hidden="1"/>
    <col min="10508" max="10508" width="0.7109375" style="7" hidden="1"/>
    <col min="10509" max="10509" width="1.85546875" style="7" hidden="1"/>
    <col min="10510" max="10510" width="11.85546875" style="7" hidden="1"/>
    <col min="10511" max="10511" width="15.28515625" style="7" hidden="1"/>
    <col min="10512" max="10512" width="5" style="7" hidden="1"/>
    <col min="10513" max="10513" width="10.28515625" style="7" hidden="1"/>
    <col min="10514" max="10514" width="5" style="7" hidden="1"/>
    <col min="10515" max="10515" width="10.28515625" style="7" hidden="1"/>
    <col min="10516" max="10518" width="9" style="7" hidden="1"/>
    <col min="10519" max="10519" width="10.28515625" style="7" hidden="1"/>
    <col min="10520" max="10748" width="9" style="7" hidden="1"/>
    <col min="10749" max="10749" width="3.7109375" style="7" hidden="1"/>
    <col min="10750" max="10750" width="4.85546875" style="7" hidden="1"/>
    <col min="10751" max="10751" width="5.28515625" style="7" hidden="1"/>
    <col min="10752" max="10752" width="31.28515625" style="7" hidden="1"/>
    <col min="10753" max="10753" width="7.7109375" style="7" hidden="1"/>
    <col min="10754" max="10754" width="2.28515625" style="7" hidden="1"/>
    <col min="10755" max="10755" width="11.7109375" style="7" hidden="1"/>
    <col min="10756" max="10756" width="2.42578125" style="7" hidden="1"/>
    <col min="10757" max="10757" width="11.7109375" style="7" hidden="1"/>
    <col min="10758" max="10758" width="2.28515625" style="7" hidden="1"/>
    <col min="10759" max="10759" width="10.85546875" style="7" hidden="1"/>
    <col min="10760" max="10760" width="2.28515625" style="7" hidden="1"/>
    <col min="10761" max="10761" width="11.140625" style="7" hidden="1"/>
    <col min="10762" max="10762" width="1.85546875" style="7" hidden="1"/>
    <col min="10763" max="10763" width="11" style="7" hidden="1"/>
    <col min="10764" max="10764" width="0.7109375" style="7" hidden="1"/>
    <col min="10765" max="10765" width="1.85546875" style="7" hidden="1"/>
    <col min="10766" max="10766" width="11.85546875" style="7" hidden="1"/>
    <col min="10767" max="10767" width="15.28515625" style="7" hidden="1"/>
    <col min="10768" max="10768" width="5" style="7" hidden="1"/>
    <col min="10769" max="10769" width="10.28515625" style="7" hidden="1"/>
    <col min="10770" max="10770" width="5" style="7" hidden="1"/>
    <col min="10771" max="10771" width="10.28515625" style="7" hidden="1"/>
    <col min="10772" max="10774" width="9" style="7" hidden="1"/>
    <col min="10775" max="10775" width="10.28515625" style="7" hidden="1"/>
    <col min="10776" max="11004" width="9" style="7" hidden="1"/>
    <col min="11005" max="11005" width="3.7109375" style="7" hidden="1"/>
    <col min="11006" max="11006" width="4.85546875" style="7" hidden="1"/>
    <col min="11007" max="11007" width="5.28515625" style="7" hidden="1"/>
    <col min="11008" max="11008" width="31.28515625" style="7" hidden="1"/>
    <col min="11009" max="11009" width="7.7109375" style="7" hidden="1"/>
    <col min="11010" max="11010" width="2.28515625" style="7" hidden="1"/>
    <col min="11011" max="11011" width="11.7109375" style="7" hidden="1"/>
    <col min="11012" max="11012" width="2.42578125" style="7" hidden="1"/>
    <col min="11013" max="11013" width="11.7109375" style="7" hidden="1"/>
    <col min="11014" max="11014" width="2.28515625" style="7" hidden="1"/>
    <col min="11015" max="11015" width="10.85546875" style="7" hidden="1"/>
    <col min="11016" max="11016" width="2.28515625" style="7" hidden="1"/>
    <col min="11017" max="11017" width="11.140625" style="7" hidden="1"/>
    <col min="11018" max="11018" width="1.85546875" style="7" hidden="1"/>
    <col min="11019" max="11019" width="11" style="7" hidden="1"/>
    <col min="11020" max="11020" width="0.7109375" style="7" hidden="1"/>
    <col min="11021" max="11021" width="1.85546875" style="7" hidden="1"/>
    <col min="11022" max="11022" width="11.85546875" style="7" hidden="1"/>
    <col min="11023" max="11023" width="15.28515625" style="7" hidden="1"/>
    <col min="11024" max="11024" width="5" style="7" hidden="1"/>
    <col min="11025" max="11025" width="10.28515625" style="7" hidden="1"/>
    <col min="11026" max="11026" width="5" style="7" hidden="1"/>
    <col min="11027" max="11027" width="10.28515625" style="7" hidden="1"/>
    <col min="11028" max="11030" width="9" style="7" hidden="1"/>
    <col min="11031" max="11031" width="10.28515625" style="7" hidden="1"/>
    <col min="11032" max="11260" width="9" style="7" hidden="1"/>
    <col min="11261" max="11261" width="3.7109375" style="7" hidden="1"/>
    <col min="11262" max="11262" width="4.85546875" style="7" hidden="1"/>
    <col min="11263" max="11263" width="5.28515625" style="7" hidden="1"/>
    <col min="11264" max="11264" width="31.28515625" style="7" hidden="1"/>
    <col min="11265" max="11265" width="7.7109375" style="7" hidden="1"/>
    <col min="11266" max="11266" width="2.28515625" style="7" hidden="1"/>
    <col min="11267" max="11267" width="11.7109375" style="7" hidden="1"/>
    <col min="11268" max="11268" width="2.42578125" style="7" hidden="1"/>
    <col min="11269" max="11269" width="11.7109375" style="7" hidden="1"/>
    <col min="11270" max="11270" width="2.28515625" style="7" hidden="1"/>
    <col min="11271" max="11271" width="10.85546875" style="7" hidden="1"/>
    <col min="11272" max="11272" width="2.28515625" style="7" hidden="1"/>
    <col min="11273" max="11273" width="11.140625" style="7" hidden="1"/>
    <col min="11274" max="11274" width="1.85546875" style="7" hidden="1"/>
    <col min="11275" max="11275" width="11" style="7" hidden="1"/>
    <col min="11276" max="11276" width="0.7109375" style="7" hidden="1"/>
    <col min="11277" max="11277" width="1.85546875" style="7" hidden="1"/>
    <col min="11278" max="11278" width="11.85546875" style="7" hidden="1"/>
    <col min="11279" max="11279" width="15.28515625" style="7" hidden="1"/>
    <col min="11280" max="11280" width="5" style="7" hidden="1"/>
    <col min="11281" max="11281" width="10.28515625" style="7" hidden="1"/>
    <col min="11282" max="11282" width="5" style="7" hidden="1"/>
    <col min="11283" max="11283" width="10.28515625" style="7" hidden="1"/>
    <col min="11284" max="11286" width="9" style="7" hidden="1"/>
    <col min="11287" max="11287" width="10.28515625" style="7" hidden="1"/>
    <col min="11288" max="11516" width="9" style="7" hidden="1"/>
    <col min="11517" max="11517" width="3.7109375" style="7" hidden="1"/>
    <col min="11518" max="11518" width="4.85546875" style="7" hidden="1"/>
    <col min="11519" max="11519" width="5.28515625" style="7" hidden="1"/>
    <col min="11520" max="11520" width="31.28515625" style="7" hidden="1"/>
    <col min="11521" max="11521" width="7.7109375" style="7" hidden="1"/>
    <col min="11522" max="11522" width="2.28515625" style="7" hidden="1"/>
    <col min="11523" max="11523" width="11.7109375" style="7" hidden="1"/>
    <col min="11524" max="11524" width="2.42578125" style="7" hidden="1"/>
    <col min="11525" max="11525" width="11.7109375" style="7" hidden="1"/>
    <col min="11526" max="11526" width="2.28515625" style="7" hidden="1"/>
    <col min="11527" max="11527" width="10.85546875" style="7" hidden="1"/>
    <col min="11528" max="11528" width="2.28515625" style="7" hidden="1"/>
    <col min="11529" max="11529" width="11.140625" style="7" hidden="1"/>
    <col min="11530" max="11530" width="1.85546875" style="7" hidden="1"/>
    <col min="11531" max="11531" width="11" style="7" hidden="1"/>
    <col min="11532" max="11532" width="0.7109375" style="7" hidden="1"/>
    <col min="11533" max="11533" width="1.85546875" style="7" hidden="1"/>
    <col min="11534" max="11534" width="11.85546875" style="7" hidden="1"/>
    <col min="11535" max="11535" width="15.28515625" style="7" hidden="1"/>
    <col min="11536" max="11536" width="5" style="7" hidden="1"/>
    <col min="11537" max="11537" width="10.28515625" style="7" hidden="1"/>
    <col min="11538" max="11538" width="5" style="7" hidden="1"/>
    <col min="11539" max="11539" width="10.28515625" style="7" hidden="1"/>
    <col min="11540" max="11542" width="9" style="7" hidden="1"/>
    <col min="11543" max="11543" width="10.28515625" style="7" hidden="1"/>
    <col min="11544" max="11772" width="9" style="7" hidden="1"/>
    <col min="11773" max="11773" width="3.7109375" style="7" hidden="1"/>
    <col min="11774" max="11774" width="4.85546875" style="7" hidden="1"/>
    <col min="11775" max="11775" width="5.28515625" style="7" hidden="1"/>
    <col min="11776" max="11776" width="31.28515625" style="7" hidden="1"/>
    <col min="11777" max="11777" width="7.7109375" style="7" hidden="1"/>
    <col min="11778" max="11778" width="2.28515625" style="7" hidden="1"/>
    <col min="11779" max="11779" width="11.7109375" style="7" hidden="1"/>
    <col min="11780" max="11780" width="2.42578125" style="7" hidden="1"/>
    <col min="11781" max="11781" width="11.7109375" style="7" hidden="1"/>
    <col min="11782" max="11782" width="2.28515625" style="7" hidden="1"/>
    <col min="11783" max="11783" width="10.85546875" style="7" hidden="1"/>
    <col min="11784" max="11784" width="2.28515625" style="7" hidden="1"/>
    <col min="11785" max="11785" width="11.140625" style="7" hidden="1"/>
    <col min="11786" max="11786" width="1.85546875" style="7" hidden="1"/>
    <col min="11787" max="11787" width="11" style="7" hidden="1"/>
    <col min="11788" max="11788" width="0.7109375" style="7" hidden="1"/>
    <col min="11789" max="11789" width="1.85546875" style="7" hidden="1"/>
    <col min="11790" max="11790" width="11.85546875" style="7" hidden="1"/>
    <col min="11791" max="11791" width="15.28515625" style="7" hidden="1"/>
    <col min="11792" max="11792" width="5" style="7" hidden="1"/>
    <col min="11793" max="11793" width="10.28515625" style="7" hidden="1"/>
    <col min="11794" max="11794" width="5" style="7" hidden="1"/>
    <col min="11795" max="11795" width="10.28515625" style="7" hidden="1"/>
    <col min="11796" max="11798" width="9" style="7" hidden="1"/>
    <col min="11799" max="11799" width="10.28515625" style="7" hidden="1"/>
    <col min="11800" max="12028" width="9" style="7" hidden="1"/>
    <col min="12029" max="12029" width="3.7109375" style="7" hidden="1"/>
    <col min="12030" max="12030" width="4.85546875" style="7" hidden="1"/>
    <col min="12031" max="12031" width="5.28515625" style="7" hidden="1"/>
    <col min="12032" max="12032" width="31.28515625" style="7" hidden="1"/>
    <col min="12033" max="12033" width="7.7109375" style="7" hidden="1"/>
    <col min="12034" max="12034" width="2.28515625" style="7" hidden="1"/>
    <col min="12035" max="12035" width="11.7109375" style="7" hidden="1"/>
    <col min="12036" max="12036" width="2.42578125" style="7" hidden="1"/>
    <col min="12037" max="12037" width="11.7109375" style="7" hidden="1"/>
    <col min="12038" max="12038" width="2.28515625" style="7" hidden="1"/>
    <col min="12039" max="12039" width="10.85546875" style="7" hidden="1"/>
    <col min="12040" max="12040" width="2.28515625" style="7" hidden="1"/>
    <col min="12041" max="12041" width="11.140625" style="7" hidden="1"/>
    <col min="12042" max="12042" width="1.85546875" style="7" hidden="1"/>
    <col min="12043" max="12043" width="11" style="7" hidden="1"/>
    <col min="12044" max="12044" width="0.7109375" style="7" hidden="1"/>
    <col min="12045" max="12045" width="1.85546875" style="7" hidden="1"/>
    <col min="12046" max="12046" width="11.85546875" style="7" hidden="1"/>
    <col min="12047" max="12047" width="15.28515625" style="7" hidden="1"/>
    <col min="12048" max="12048" width="5" style="7" hidden="1"/>
    <col min="12049" max="12049" width="10.28515625" style="7" hidden="1"/>
    <col min="12050" max="12050" width="5" style="7" hidden="1"/>
    <col min="12051" max="12051" width="10.28515625" style="7" hidden="1"/>
    <col min="12052" max="12054" width="9" style="7" hidden="1"/>
    <col min="12055" max="12055" width="10.28515625" style="7" hidden="1"/>
    <col min="12056" max="12284" width="9" style="7" hidden="1"/>
    <col min="12285" max="12285" width="3.7109375" style="7" hidden="1"/>
    <col min="12286" max="12286" width="4.85546875" style="7" hidden="1"/>
    <col min="12287" max="12287" width="5.28515625" style="7" hidden="1"/>
    <col min="12288" max="12288" width="31.28515625" style="7" hidden="1"/>
    <col min="12289" max="12289" width="7.7109375" style="7" hidden="1"/>
    <col min="12290" max="12290" width="2.28515625" style="7" hidden="1"/>
    <col min="12291" max="12291" width="11.7109375" style="7" hidden="1"/>
    <col min="12292" max="12292" width="2.42578125" style="7" hidden="1"/>
    <col min="12293" max="12293" width="11.7109375" style="7" hidden="1"/>
    <col min="12294" max="12294" width="2.28515625" style="7" hidden="1"/>
    <col min="12295" max="12295" width="10.85546875" style="7" hidden="1"/>
    <col min="12296" max="12296" width="2.28515625" style="7" hidden="1"/>
    <col min="12297" max="12297" width="11.140625" style="7" hidden="1"/>
    <col min="12298" max="12298" width="1.85546875" style="7" hidden="1"/>
    <col min="12299" max="12299" width="11" style="7" hidden="1"/>
    <col min="12300" max="12300" width="0.7109375" style="7" hidden="1"/>
    <col min="12301" max="12301" width="1.85546875" style="7" hidden="1"/>
    <col min="12302" max="12302" width="11.85546875" style="7" hidden="1"/>
    <col min="12303" max="12303" width="15.28515625" style="7" hidden="1"/>
    <col min="12304" max="12304" width="5" style="7" hidden="1"/>
    <col min="12305" max="12305" width="10.28515625" style="7" hidden="1"/>
    <col min="12306" max="12306" width="5" style="7" hidden="1"/>
    <col min="12307" max="12307" width="10.28515625" style="7" hidden="1"/>
    <col min="12308" max="12310" width="9" style="7" hidden="1"/>
    <col min="12311" max="12311" width="10.28515625" style="7" hidden="1"/>
    <col min="12312" max="12540" width="9" style="7" hidden="1"/>
    <col min="12541" max="12541" width="3.7109375" style="7" hidden="1"/>
    <col min="12542" max="12542" width="4.85546875" style="7" hidden="1"/>
    <col min="12543" max="12543" width="5.28515625" style="7" hidden="1"/>
    <col min="12544" max="12544" width="31.28515625" style="7" hidden="1"/>
    <col min="12545" max="12545" width="7.7109375" style="7" hidden="1"/>
    <col min="12546" max="12546" width="2.28515625" style="7" hidden="1"/>
    <col min="12547" max="12547" width="11.7109375" style="7" hidden="1"/>
    <col min="12548" max="12548" width="2.42578125" style="7" hidden="1"/>
    <col min="12549" max="12549" width="11.7109375" style="7" hidden="1"/>
    <col min="12550" max="12550" width="2.28515625" style="7" hidden="1"/>
    <col min="12551" max="12551" width="10.85546875" style="7" hidden="1"/>
    <col min="12552" max="12552" width="2.28515625" style="7" hidden="1"/>
    <col min="12553" max="12553" width="11.140625" style="7" hidden="1"/>
    <col min="12554" max="12554" width="1.85546875" style="7" hidden="1"/>
    <col min="12555" max="12555" width="11" style="7" hidden="1"/>
    <col min="12556" max="12556" width="0.7109375" style="7" hidden="1"/>
    <col min="12557" max="12557" width="1.85546875" style="7" hidden="1"/>
    <col min="12558" max="12558" width="11.85546875" style="7" hidden="1"/>
    <col min="12559" max="12559" width="15.28515625" style="7" hidden="1"/>
    <col min="12560" max="12560" width="5" style="7" hidden="1"/>
    <col min="12561" max="12561" width="10.28515625" style="7" hidden="1"/>
    <col min="12562" max="12562" width="5" style="7" hidden="1"/>
    <col min="12563" max="12563" width="10.28515625" style="7" hidden="1"/>
    <col min="12564" max="12566" width="9" style="7" hidden="1"/>
    <col min="12567" max="12567" width="10.28515625" style="7" hidden="1"/>
    <col min="12568" max="12796" width="9" style="7" hidden="1"/>
    <col min="12797" max="12797" width="3.7109375" style="7" hidden="1"/>
    <col min="12798" max="12798" width="4.85546875" style="7" hidden="1"/>
    <col min="12799" max="12799" width="5.28515625" style="7" hidden="1"/>
    <col min="12800" max="12800" width="31.28515625" style="7" hidden="1"/>
    <col min="12801" max="12801" width="7.7109375" style="7" hidden="1"/>
    <col min="12802" max="12802" width="2.28515625" style="7" hidden="1"/>
    <col min="12803" max="12803" width="11.7109375" style="7" hidden="1"/>
    <col min="12804" max="12804" width="2.42578125" style="7" hidden="1"/>
    <col min="12805" max="12805" width="11.7109375" style="7" hidden="1"/>
    <col min="12806" max="12806" width="2.28515625" style="7" hidden="1"/>
    <col min="12807" max="12807" width="10.85546875" style="7" hidden="1"/>
    <col min="12808" max="12808" width="2.28515625" style="7" hidden="1"/>
    <col min="12809" max="12809" width="11.140625" style="7" hidden="1"/>
    <col min="12810" max="12810" width="1.85546875" style="7" hidden="1"/>
    <col min="12811" max="12811" width="11" style="7" hidden="1"/>
    <col min="12812" max="12812" width="0.7109375" style="7" hidden="1"/>
    <col min="12813" max="12813" width="1.85546875" style="7" hidden="1"/>
    <col min="12814" max="12814" width="11.85546875" style="7" hidden="1"/>
    <col min="12815" max="12815" width="15.28515625" style="7" hidden="1"/>
    <col min="12816" max="12816" width="5" style="7" hidden="1"/>
    <col min="12817" max="12817" width="10.28515625" style="7" hidden="1"/>
    <col min="12818" max="12818" width="5" style="7" hidden="1"/>
    <col min="12819" max="12819" width="10.28515625" style="7" hidden="1"/>
    <col min="12820" max="12822" width="9" style="7" hidden="1"/>
    <col min="12823" max="12823" width="10.28515625" style="7" hidden="1"/>
    <col min="12824" max="13052" width="9" style="7" hidden="1"/>
    <col min="13053" max="13053" width="3.7109375" style="7" hidden="1"/>
    <col min="13054" max="13054" width="4.85546875" style="7" hidden="1"/>
    <col min="13055" max="13055" width="5.28515625" style="7" hidden="1"/>
    <col min="13056" max="13056" width="31.28515625" style="7" hidden="1"/>
    <col min="13057" max="13057" width="7.7109375" style="7" hidden="1"/>
    <col min="13058" max="13058" width="2.28515625" style="7" hidden="1"/>
    <col min="13059" max="13059" width="11.7109375" style="7" hidden="1"/>
    <col min="13060" max="13060" width="2.42578125" style="7" hidden="1"/>
    <col min="13061" max="13061" width="11.7109375" style="7" hidden="1"/>
    <col min="13062" max="13062" width="2.28515625" style="7" hidden="1"/>
    <col min="13063" max="13063" width="10.85546875" style="7" hidden="1"/>
    <col min="13064" max="13064" width="2.28515625" style="7" hidden="1"/>
    <col min="13065" max="13065" width="11.140625" style="7" hidden="1"/>
    <col min="13066" max="13066" width="1.85546875" style="7" hidden="1"/>
    <col min="13067" max="13067" width="11" style="7" hidden="1"/>
    <col min="13068" max="13068" width="0.7109375" style="7" hidden="1"/>
    <col min="13069" max="13069" width="1.85546875" style="7" hidden="1"/>
    <col min="13070" max="13070" width="11.85546875" style="7" hidden="1"/>
    <col min="13071" max="13071" width="15.28515625" style="7" hidden="1"/>
    <col min="13072" max="13072" width="5" style="7" hidden="1"/>
    <col min="13073" max="13073" width="10.28515625" style="7" hidden="1"/>
    <col min="13074" max="13074" width="5" style="7" hidden="1"/>
    <col min="13075" max="13075" width="10.28515625" style="7" hidden="1"/>
    <col min="13076" max="13078" width="9" style="7" hidden="1"/>
    <col min="13079" max="13079" width="10.28515625" style="7" hidden="1"/>
    <col min="13080" max="13308" width="9" style="7" hidden="1"/>
    <col min="13309" max="13309" width="3.7109375" style="7" hidden="1"/>
    <col min="13310" max="13310" width="4.85546875" style="7" hidden="1"/>
    <col min="13311" max="13311" width="5.28515625" style="7" hidden="1"/>
    <col min="13312" max="13312" width="31.28515625" style="7" hidden="1"/>
    <col min="13313" max="13313" width="7.7109375" style="7" hidden="1"/>
    <col min="13314" max="13314" width="2.28515625" style="7" hidden="1"/>
    <col min="13315" max="13315" width="11.7109375" style="7" hidden="1"/>
    <col min="13316" max="13316" width="2.42578125" style="7" hidden="1"/>
    <col min="13317" max="13317" width="11.7109375" style="7" hidden="1"/>
    <col min="13318" max="13318" width="2.28515625" style="7" hidden="1"/>
    <col min="13319" max="13319" width="10.85546875" style="7" hidden="1"/>
    <col min="13320" max="13320" width="2.28515625" style="7" hidden="1"/>
    <col min="13321" max="13321" width="11.140625" style="7" hidden="1"/>
    <col min="13322" max="13322" width="1.85546875" style="7" hidden="1"/>
    <col min="13323" max="13323" width="11" style="7" hidden="1"/>
    <col min="13324" max="13324" width="0.7109375" style="7" hidden="1"/>
    <col min="13325" max="13325" width="1.85546875" style="7" hidden="1"/>
    <col min="13326" max="13326" width="11.85546875" style="7" hidden="1"/>
    <col min="13327" max="13327" width="15.28515625" style="7" hidden="1"/>
    <col min="13328" max="13328" width="5" style="7" hidden="1"/>
    <col min="13329" max="13329" width="10.28515625" style="7" hidden="1"/>
    <col min="13330" max="13330" width="5" style="7" hidden="1"/>
    <col min="13331" max="13331" width="10.28515625" style="7" hidden="1"/>
    <col min="13332" max="13334" width="9" style="7" hidden="1"/>
    <col min="13335" max="13335" width="10.28515625" style="7" hidden="1"/>
    <col min="13336" max="13564" width="9" style="7" hidden="1"/>
    <col min="13565" max="13565" width="3.7109375" style="7" hidden="1"/>
    <col min="13566" max="13566" width="4.85546875" style="7" hidden="1"/>
    <col min="13567" max="13567" width="5.28515625" style="7" hidden="1"/>
    <col min="13568" max="13568" width="31.28515625" style="7" hidden="1"/>
    <col min="13569" max="13569" width="7.7109375" style="7" hidden="1"/>
    <col min="13570" max="13570" width="2.28515625" style="7" hidden="1"/>
    <col min="13571" max="13571" width="11.7109375" style="7" hidden="1"/>
    <col min="13572" max="13572" width="2.42578125" style="7" hidden="1"/>
    <col min="13573" max="13573" width="11.7109375" style="7" hidden="1"/>
    <col min="13574" max="13574" width="2.28515625" style="7" hidden="1"/>
    <col min="13575" max="13575" width="10.85546875" style="7" hidden="1"/>
    <col min="13576" max="13576" width="2.28515625" style="7" hidden="1"/>
    <col min="13577" max="13577" width="11.140625" style="7" hidden="1"/>
    <col min="13578" max="13578" width="1.85546875" style="7" hidden="1"/>
    <col min="13579" max="13579" width="11" style="7" hidden="1"/>
    <col min="13580" max="13580" width="0.7109375" style="7" hidden="1"/>
    <col min="13581" max="13581" width="1.85546875" style="7" hidden="1"/>
    <col min="13582" max="13582" width="11.85546875" style="7" hidden="1"/>
    <col min="13583" max="13583" width="15.28515625" style="7" hidden="1"/>
    <col min="13584" max="13584" width="5" style="7" hidden="1"/>
    <col min="13585" max="13585" width="10.28515625" style="7" hidden="1"/>
    <col min="13586" max="13586" width="5" style="7" hidden="1"/>
    <col min="13587" max="13587" width="10.28515625" style="7" hidden="1"/>
    <col min="13588" max="13590" width="9" style="7" hidden="1"/>
    <col min="13591" max="13591" width="10.28515625" style="7" hidden="1"/>
    <col min="13592" max="13820" width="9" style="7" hidden="1"/>
    <col min="13821" max="13821" width="3.7109375" style="7" hidden="1"/>
    <col min="13822" max="13822" width="4.85546875" style="7" hidden="1"/>
    <col min="13823" max="13823" width="5.28515625" style="7" hidden="1"/>
    <col min="13824" max="13824" width="31.28515625" style="7" hidden="1"/>
    <col min="13825" max="13825" width="7.7109375" style="7" hidden="1"/>
    <col min="13826" max="13826" width="2.28515625" style="7" hidden="1"/>
    <col min="13827" max="13827" width="11.7109375" style="7" hidden="1"/>
    <col min="13828" max="13828" width="2.42578125" style="7" hidden="1"/>
    <col min="13829" max="13829" width="11.7109375" style="7" hidden="1"/>
    <col min="13830" max="13830" width="2.28515625" style="7" hidden="1"/>
    <col min="13831" max="13831" width="10.85546875" style="7" hidden="1"/>
    <col min="13832" max="13832" width="2.28515625" style="7" hidden="1"/>
    <col min="13833" max="13833" width="11.140625" style="7" hidden="1"/>
    <col min="13834" max="13834" width="1.85546875" style="7" hidden="1"/>
    <col min="13835" max="13835" width="11" style="7" hidden="1"/>
    <col min="13836" max="13836" width="0.7109375" style="7" hidden="1"/>
    <col min="13837" max="13837" width="1.85546875" style="7" hidden="1"/>
    <col min="13838" max="13838" width="11.85546875" style="7" hidden="1"/>
    <col min="13839" max="13839" width="15.28515625" style="7" hidden="1"/>
    <col min="13840" max="13840" width="5" style="7" hidden="1"/>
    <col min="13841" max="13841" width="10.28515625" style="7" hidden="1"/>
    <col min="13842" max="13842" width="5" style="7" hidden="1"/>
    <col min="13843" max="13843" width="10.28515625" style="7" hidden="1"/>
    <col min="13844" max="13846" width="9" style="7" hidden="1"/>
    <col min="13847" max="13847" width="10.28515625" style="7" hidden="1"/>
    <col min="13848" max="14076" width="9" style="7" hidden="1"/>
    <col min="14077" max="14077" width="3.7109375" style="7" hidden="1"/>
    <col min="14078" max="14078" width="4.85546875" style="7" hidden="1"/>
    <col min="14079" max="14079" width="5.28515625" style="7" hidden="1"/>
    <col min="14080" max="14080" width="31.28515625" style="7" hidden="1"/>
    <col min="14081" max="14081" width="7.7109375" style="7" hidden="1"/>
    <col min="14082" max="14082" width="2.28515625" style="7" hidden="1"/>
    <col min="14083" max="14083" width="11.7109375" style="7" hidden="1"/>
    <col min="14084" max="14084" width="2.42578125" style="7" hidden="1"/>
    <col min="14085" max="14085" width="11.7109375" style="7" hidden="1"/>
    <col min="14086" max="14086" width="2.28515625" style="7" hidden="1"/>
    <col min="14087" max="14087" width="10.85546875" style="7" hidden="1"/>
    <col min="14088" max="14088" width="2.28515625" style="7" hidden="1"/>
    <col min="14089" max="14089" width="11.140625" style="7" hidden="1"/>
    <col min="14090" max="14090" width="1.85546875" style="7" hidden="1"/>
    <col min="14091" max="14091" width="11" style="7" hidden="1"/>
    <col min="14092" max="14092" width="0.7109375" style="7" hidden="1"/>
    <col min="14093" max="14093" width="1.85546875" style="7" hidden="1"/>
    <col min="14094" max="14094" width="11.85546875" style="7" hidden="1"/>
    <col min="14095" max="14095" width="15.28515625" style="7" hidden="1"/>
    <col min="14096" max="14096" width="5" style="7" hidden="1"/>
    <col min="14097" max="14097" width="10.28515625" style="7" hidden="1"/>
    <col min="14098" max="14098" width="5" style="7" hidden="1"/>
    <col min="14099" max="14099" width="10.28515625" style="7" hidden="1"/>
    <col min="14100" max="14102" width="9" style="7" hidden="1"/>
    <col min="14103" max="14103" width="10.28515625" style="7" hidden="1"/>
    <col min="14104" max="14332" width="9" style="7" hidden="1"/>
    <col min="14333" max="14333" width="3.7109375" style="7" hidden="1"/>
    <col min="14334" max="14334" width="4.85546875" style="7" hidden="1"/>
    <col min="14335" max="14335" width="5.28515625" style="7" hidden="1"/>
    <col min="14336" max="14336" width="31.28515625" style="7" hidden="1"/>
    <col min="14337" max="14337" width="7.7109375" style="7" hidden="1"/>
    <col min="14338" max="14338" width="2.28515625" style="7" hidden="1"/>
    <col min="14339" max="14339" width="11.7109375" style="7" hidden="1"/>
    <col min="14340" max="14340" width="2.42578125" style="7" hidden="1"/>
    <col min="14341" max="14341" width="11.7109375" style="7" hidden="1"/>
    <col min="14342" max="14342" width="2.28515625" style="7" hidden="1"/>
    <col min="14343" max="14343" width="10.85546875" style="7" hidden="1"/>
    <col min="14344" max="14344" width="2.28515625" style="7" hidden="1"/>
    <col min="14345" max="14345" width="11.140625" style="7" hidden="1"/>
    <col min="14346" max="14346" width="1.85546875" style="7" hidden="1"/>
    <col min="14347" max="14347" width="11" style="7" hidden="1"/>
    <col min="14348" max="14348" width="0.7109375" style="7" hidden="1"/>
    <col min="14349" max="14349" width="1.85546875" style="7" hidden="1"/>
    <col min="14350" max="14350" width="11.85546875" style="7" hidden="1"/>
    <col min="14351" max="14351" width="15.28515625" style="7" hidden="1"/>
    <col min="14352" max="14352" width="5" style="7" hidden="1"/>
    <col min="14353" max="14353" width="10.28515625" style="7" hidden="1"/>
    <col min="14354" max="14354" width="5" style="7" hidden="1"/>
    <col min="14355" max="14355" width="10.28515625" style="7" hidden="1"/>
    <col min="14356" max="14358" width="9" style="7" hidden="1"/>
    <col min="14359" max="14359" width="10.28515625" style="7" hidden="1"/>
    <col min="14360" max="14588" width="9" style="7" hidden="1"/>
    <col min="14589" max="14589" width="3.7109375" style="7" hidden="1"/>
    <col min="14590" max="14590" width="4.85546875" style="7" hidden="1"/>
    <col min="14591" max="14591" width="5.28515625" style="7" hidden="1"/>
    <col min="14592" max="14592" width="31.28515625" style="7" hidden="1"/>
    <col min="14593" max="14593" width="7.7109375" style="7" hidden="1"/>
    <col min="14594" max="14594" width="2.28515625" style="7" hidden="1"/>
    <col min="14595" max="14595" width="11.7109375" style="7" hidden="1"/>
    <col min="14596" max="14596" width="2.42578125" style="7" hidden="1"/>
    <col min="14597" max="14597" width="11.7109375" style="7" hidden="1"/>
    <col min="14598" max="14598" width="2.28515625" style="7" hidden="1"/>
    <col min="14599" max="14599" width="10.85546875" style="7" hidden="1"/>
    <col min="14600" max="14600" width="2.28515625" style="7" hidden="1"/>
    <col min="14601" max="14601" width="11.140625" style="7" hidden="1"/>
    <col min="14602" max="14602" width="1.85546875" style="7" hidden="1"/>
    <col min="14603" max="14603" width="11" style="7" hidden="1"/>
    <col min="14604" max="14604" width="0.7109375" style="7" hidden="1"/>
    <col min="14605" max="14605" width="1.85546875" style="7" hidden="1"/>
    <col min="14606" max="14606" width="11.85546875" style="7" hidden="1"/>
    <col min="14607" max="14607" width="15.28515625" style="7" hidden="1"/>
    <col min="14608" max="14608" width="5" style="7" hidden="1"/>
    <col min="14609" max="14609" width="10.28515625" style="7" hidden="1"/>
    <col min="14610" max="14610" width="5" style="7" hidden="1"/>
    <col min="14611" max="14611" width="10.28515625" style="7" hidden="1"/>
    <col min="14612" max="14614" width="9" style="7" hidden="1"/>
    <col min="14615" max="14615" width="10.28515625" style="7" hidden="1"/>
    <col min="14616" max="14844" width="9" style="7" hidden="1"/>
    <col min="14845" max="14845" width="3.7109375" style="7" hidden="1"/>
    <col min="14846" max="14846" width="4.85546875" style="7" hidden="1"/>
    <col min="14847" max="14847" width="5.28515625" style="7" hidden="1"/>
    <col min="14848" max="14848" width="31.28515625" style="7" hidden="1"/>
    <col min="14849" max="14849" width="7.7109375" style="7" hidden="1"/>
    <col min="14850" max="14850" width="2.28515625" style="7" hidden="1"/>
    <col min="14851" max="14851" width="11.7109375" style="7" hidden="1"/>
    <col min="14852" max="14852" width="2.42578125" style="7" hidden="1"/>
    <col min="14853" max="14853" width="11.7109375" style="7" hidden="1"/>
    <col min="14854" max="14854" width="2.28515625" style="7" hidden="1"/>
    <col min="14855" max="14855" width="10.85546875" style="7" hidden="1"/>
    <col min="14856" max="14856" width="2.28515625" style="7" hidden="1"/>
    <col min="14857" max="14857" width="11.140625" style="7" hidden="1"/>
    <col min="14858" max="14858" width="1.85546875" style="7" hidden="1"/>
    <col min="14859" max="14859" width="11" style="7" hidden="1"/>
    <col min="14860" max="14860" width="0.7109375" style="7" hidden="1"/>
    <col min="14861" max="14861" width="1.85546875" style="7" hidden="1"/>
    <col min="14862" max="14862" width="11.85546875" style="7" hidden="1"/>
    <col min="14863" max="14863" width="15.28515625" style="7" hidden="1"/>
    <col min="14864" max="14864" width="5" style="7" hidden="1"/>
    <col min="14865" max="14865" width="10.28515625" style="7" hidden="1"/>
    <col min="14866" max="14866" width="5" style="7" hidden="1"/>
    <col min="14867" max="14867" width="10.28515625" style="7" hidden="1"/>
    <col min="14868" max="14870" width="9" style="7" hidden="1"/>
    <col min="14871" max="14871" width="10.28515625" style="7" hidden="1"/>
    <col min="14872" max="15100" width="9" style="7" hidden="1"/>
    <col min="15101" max="15101" width="3.7109375" style="7" hidden="1"/>
    <col min="15102" max="15102" width="4.85546875" style="7" hidden="1"/>
    <col min="15103" max="15103" width="5.28515625" style="7" hidden="1"/>
    <col min="15104" max="15104" width="31.28515625" style="7" hidden="1"/>
    <col min="15105" max="15105" width="7.7109375" style="7" hidden="1"/>
    <col min="15106" max="15106" width="2.28515625" style="7" hidden="1"/>
    <col min="15107" max="15107" width="11.7109375" style="7" hidden="1"/>
    <col min="15108" max="15108" width="2.42578125" style="7" hidden="1"/>
    <col min="15109" max="15109" width="11.7109375" style="7" hidden="1"/>
    <col min="15110" max="15110" width="2.28515625" style="7" hidden="1"/>
    <col min="15111" max="15111" width="10.85546875" style="7" hidden="1"/>
    <col min="15112" max="15112" width="2.28515625" style="7" hidden="1"/>
    <col min="15113" max="15113" width="11.140625" style="7" hidden="1"/>
    <col min="15114" max="15114" width="1.85546875" style="7" hidden="1"/>
    <col min="15115" max="15115" width="11" style="7" hidden="1"/>
    <col min="15116" max="15116" width="0.7109375" style="7" hidden="1"/>
    <col min="15117" max="15117" width="1.85546875" style="7" hidden="1"/>
    <col min="15118" max="15118" width="11.85546875" style="7" hidden="1"/>
    <col min="15119" max="15119" width="15.28515625" style="7" hidden="1"/>
    <col min="15120" max="15120" width="5" style="7" hidden="1"/>
    <col min="15121" max="15121" width="10.28515625" style="7" hidden="1"/>
    <col min="15122" max="15122" width="5" style="7" hidden="1"/>
    <col min="15123" max="15123" width="10.28515625" style="7" hidden="1"/>
    <col min="15124" max="15126" width="9" style="7" hidden="1"/>
    <col min="15127" max="15127" width="10.28515625" style="7" hidden="1"/>
    <col min="15128" max="15356" width="9" style="7" hidden="1"/>
    <col min="15357" max="15357" width="3.7109375" style="7" hidden="1"/>
    <col min="15358" max="15358" width="4.85546875" style="7" hidden="1"/>
    <col min="15359" max="15359" width="5.28515625" style="7" hidden="1"/>
    <col min="15360" max="15360" width="31.28515625" style="7" hidden="1"/>
    <col min="15361" max="15361" width="7.7109375" style="7" hidden="1"/>
    <col min="15362" max="15362" width="2.28515625" style="7" hidden="1"/>
    <col min="15363" max="15363" width="11.7109375" style="7" hidden="1"/>
    <col min="15364" max="15364" width="2.42578125" style="7" hidden="1"/>
    <col min="15365" max="15365" width="11.7109375" style="7" hidden="1"/>
    <col min="15366" max="15366" width="2.28515625" style="7" hidden="1"/>
    <col min="15367" max="15367" width="10.85546875" style="7" hidden="1"/>
    <col min="15368" max="15368" width="2.28515625" style="7" hidden="1"/>
    <col min="15369" max="15369" width="11.140625" style="7" hidden="1"/>
    <col min="15370" max="15370" width="1.85546875" style="7" hidden="1"/>
    <col min="15371" max="15371" width="11" style="7" hidden="1"/>
    <col min="15372" max="15372" width="0.7109375" style="7" hidden="1"/>
    <col min="15373" max="15373" width="1.85546875" style="7" hidden="1"/>
    <col min="15374" max="15374" width="11.85546875" style="7" hidden="1"/>
    <col min="15375" max="15375" width="15.28515625" style="7" hidden="1"/>
    <col min="15376" max="15376" width="5" style="7" hidden="1"/>
    <col min="15377" max="15377" width="10.28515625" style="7" hidden="1"/>
    <col min="15378" max="15378" width="5" style="7" hidden="1"/>
    <col min="15379" max="15379" width="10.28515625" style="7" hidden="1"/>
    <col min="15380" max="15382" width="9" style="7" hidden="1"/>
    <col min="15383" max="15383" width="10.28515625" style="7" hidden="1"/>
    <col min="15384" max="15612" width="9" style="7" hidden="1"/>
    <col min="15613" max="15613" width="3.7109375" style="7" hidden="1"/>
    <col min="15614" max="15614" width="4.85546875" style="7" hidden="1"/>
    <col min="15615" max="15615" width="5.28515625" style="7" hidden="1"/>
    <col min="15616" max="15616" width="31.28515625" style="7" hidden="1"/>
    <col min="15617" max="15617" width="7.7109375" style="7" hidden="1"/>
    <col min="15618" max="15618" width="2.28515625" style="7" hidden="1"/>
    <col min="15619" max="15619" width="11.7109375" style="7" hidden="1"/>
    <col min="15620" max="15620" width="2.42578125" style="7" hidden="1"/>
    <col min="15621" max="15621" width="11.7109375" style="7" hidden="1"/>
    <col min="15622" max="15622" width="2.28515625" style="7" hidden="1"/>
    <col min="15623" max="15623" width="10.85546875" style="7" hidden="1"/>
    <col min="15624" max="15624" width="2.28515625" style="7" hidden="1"/>
    <col min="15625" max="15625" width="11.140625" style="7" hidden="1"/>
    <col min="15626" max="15626" width="1.85546875" style="7" hidden="1"/>
    <col min="15627" max="15627" width="11" style="7" hidden="1"/>
    <col min="15628" max="15628" width="0.7109375" style="7" hidden="1"/>
    <col min="15629" max="15629" width="1.85546875" style="7" hidden="1"/>
    <col min="15630" max="15630" width="11.85546875" style="7" hidden="1"/>
    <col min="15631" max="15631" width="15.28515625" style="7" hidden="1"/>
    <col min="15632" max="15632" width="5" style="7" hidden="1"/>
    <col min="15633" max="15633" width="10.28515625" style="7" hidden="1"/>
    <col min="15634" max="15634" width="5" style="7" hidden="1"/>
    <col min="15635" max="15635" width="10.28515625" style="7" hidden="1"/>
    <col min="15636" max="15638" width="9" style="7" hidden="1"/>
    <col min="15639" max="15639" width="10.28515625" style="7" hidden="1"/>
    <col min="15640" max="15868" width="9" style="7" hidden="1"/>
    <col min="15869" max="15869" width="3.7109375" style="7" hidden="1"/>
    <col min="15870" max="15870" width="4.85546875" style="7" hidden="1"/>
    <col min="15871" max="15871" width="5.28515625" style="7" hidden="1"/>
    <col min="15872" max="15872" width="31.28515625" style="7" hidden="1"/>
    <col min="15873" max="15873" width="7.7109375" style="7" hidden="1"/>
    <col min="15874" max="15874" width="2.28515625" style="7" hidden="1"/>
    <col min="15875" max="15875" width="11.7109375" style="7" hidden="1"/>
    <col min="15876" max="15876" width="2.42578125" style="7" hidden="1"/>
    <col min="15877" max="15877" width="11.7109375" style="7" hidden="1"/>
    <col min="15878" max="15878" width="2.28515625" style="7" hidden="1"/>
    <col min="15879" max="15879" width="10.85546875" style="7" hidden="1"/>
    <col min="15880" max="15880" width="2.28515625" style="7" hidden="1"/>
    <col min="15881" max="15881" width="11.140625" style="7" hidden="1"/>
    <col min="15882" max="15882" width="1.85546875" style="7" hidden="1"/>
    <col min="15883" max="15883" width="11" style="7" hidden="1"/>
    <col min="15884" max="15884" width="0.7109375" style="7" hidden="1"/>
    <col min="15885" max="15885" width="1.85546875" style="7" hidden="1"/>
    <col min="15886" max="15886" width="11.85546875" style="7" hidden="1"/>
    <col min="15887" max="15887" width="15.28515625" style="7" hidden="1"/>
    <col min="15888" max="15888" width="5" style="7" hidden="1"/>
    <col min="15889" max="15889" width="10.28515625" style="7" hidden="1"/>
    <col min="15890" max="15890" width="5" style="7" hidden="1"/>
    <col min="15891" max="15891" width="10.28515625" style="7" hidden="1"/>
    <col min="15892" max="15894" width="9" style="7" hidden="1"/>
    <col min="15895" max="15895" width="10.28515625" style="7" hidden="1"/>
    <col min="15896" max="16124" width="9" style="7" hidden="1"/>
    <col min="16125" max="16125" width="3.7109375" style="7" hidden="1"/>
    <col min="16126" max="16126" width="4.85546875" style="7" hidden="1"/>
    <col min="16127" max="16127" width="5.28515625" style="7" hidden="1"/>
    <col min="16128" max="16128" width="31.28515625" style="7" hidden="1"/>
    <col min="16129" max="16129" width="7.7109375" style="7" hidden="1"/>
    <col min="16130" max="16130" width="2.28515625" style="7" hidden="1"/>
    <col min="16131" max="16131" width="11.7109375" style="7" hidden="1"/>
    <col min="16132" max="16132" width="2.42578125" style="7" hidden="1"/>
    <col min="16133" max="16133" width="11.7109375" style="7" hidden="1"/>
    <col min="16134" max="16134" width="2.28515625" style="7" hidden="1"/>
    <col min="16135" max="16135" width="10.85546875" style="7" hidden="1"/>
    <col min="16136" max="16136" width="2.28515625" style="7" hidden="1"/>
    <col min="16137" max="16137" width="11.140625" style="7" hidden="1"/>
    <col min="16138" max="16138" width="1.85546875" style="7" hidden="1"/>
    <col min="16139" max="16139" width="11" style="7" hidden="1"/>
    <col min="16140" max="16140" width="0.7109375" style="7" hidden="1"/>
    <col min="16141" max="16141" width="1.85546875" style="7" hidden="1"/>
    <col min="16142" max="16142" width="11.85546875" style="7" hidden="1"/>
    <col min="16143" max="16143" width="15.28515625" style="7" hidden="1"/>
    <col min="16144" max="16144" width="5" style="7" hidden="1"/>
    <col min="16145" max="16145" width="10.28515625" style="7" hidden="1"/>
    <col min="16146" max="16146" width="5" style="7" hidden="1"/>
    <col min="16147" max="16147" width="10.28515625" style="7" hidden="1"/>
    <col min="16148" max="16150" width="9" style="7" hidden="1"/>
    <col min="16151" max="16151" width="10.28515625" style="7" hidden="1"/>
    <col min="16152" max="16384" width="9" style="7" hidden="1"/>
  </cols>
  <sheetData>
    <row r="1" spans="1:23" s="10" customFormat="1" ht="26.25" x14ac:dyDescent="0.7">
      <c r="A1" s="439" t="str">
        <f>'سر برگ صفحات'!A1</f>
        <v>شرکت نمونه (سهامی عام)</v>
      </c>
      <c r="B1" s="439"/>
      <c r="C1" s="439"/>
      <c r="D1" s="439"/>
      <c r="E1" s="439"/>
      <c r="F1" s="439"/>
      <c r="G1" s="439"/>
      <c r="H1" s="439"/>
      <c r="I1" s="439"/>
      <c r="J1" s="439"/>
      <c r="K1" s="439"/>
      <c r="L1" s="439"/>
      <c r="M1" s="439"/>
      <c r="N1" s="439"/>
      <c r="O1" s="12"/>
      <c r="P1" s="11"/>
      <c r="Q1" s="11"/>
    </row>
    <row r="2" spans="1:23" s="10" customFormat="1" ht="26.25" x14ac:dyDescent="0.7">
      <c r="A2" s="439" t="str">
        <f>'سر برگ صفحات'!A14</f>
        <v>يادداشتهاي توضيحي صورت هاي مالي</v>
      </c>
      <c r="B2" s="439">
        <f>'سر برگ صفحات'!A2</f>
        <v>0</v>
      </c>
      <c r="C2" s="439"/>
      <c r="D2" s="439"/>
      <c r="E2" s="439"/>
      <c r="F2" s="439"/>
      <c r="G2" s="439"/>
      <c r="H2" s="439"/>
      <c r="I2" s="439"/>
      <c r="J2" s="439"/>
      <c r="K2" s="439"/>
      <c r="L2" s="439"/>
      <c r="M2" s="439"/>
      <c r="N2" s="439"/>
      <c r="O2" s="12"/>
      <c r="P2" s="11"/>
      <c r="Q2" s="11"/>
    </row>
    <row r="3" spans="1:23" s="10" customFormat="1" ht="26.25" x14ac:dyDescent="0.7">
      <c r="A3" s="439" t="str">
        <f>'سر برگ صفحات'!A3</f>
        <v>سال مالي منتهی به 29 اسفند 1398</v>
      </c>
      <c r="B3" s="439" t="str">
        <f>'سر برگ صفحات'!A3</f>
        <v>سال مالي منتهی به 29 اسفند 1398</v>
      </c>
      <c r="C3" s="439"/>
      <c r="D3" s="439"/>
      <c r="E3" s="439"/>
      <c r="F3" s="439"/>
      <c r="G3" s="439"/>
      <c r="H3" s="439"/>
      <c r="I3" s="439"/>
      <c r="J3" s="439"/>
      <c r="K3" s="439"/>
      <c r="L3" s="439"/>
      <c r="M3" s="439"/>
      <c r="N3" s="439"/>
      <c r="O3" s="12"/>
      <c r="P3" s="11"/>
      <c r="Q3" s="11"/>
    </row>
    <row r="4" spans="1:23" s="10" customFormat="1" ht="5.25" customHeight="1" x14ac:dyDescent="0.7">
      <c r="B4" s="180"/>
      <c r="C4" s="180"/>
      <c r="D4" s="180"/>
      <c r="E4" s="334"/>
      <c r="F4" s="334"/>
      <c r="G4" s="334"/>
      <c r="H4" s="334"/>
      <c r="I4" s="334"/>
      <c r="J4" s="180"/>
      <c r="K4" s="180"/>
      <c r="L4" s="180"/>
      <c r="M4" s="180"/>
      <c r="N4" s="177"/>
      <c r="O4" s="12"/>
      <c r="P4" s="11"/>
      <c r="Q4" s="11"/>
    </row>
    <row r="5" spans="1:23" ht="23.25" x14ac:dyDescent="0.25">
      <c r="B5" s="100" t="s">
        <v>153</v>
      </c>
      <c r="C5" s="470" t="s">
        <v>154</v>
      </c>
      <c r="D5" s="470"/>
      <c r="E5" s="470"/>
      <c r="F5" s="470"/>
      <c r="G5" s="470"/>
      <c r="H5" s="470"/>
      <c r="I5" s="470"/>
      <c r="J5" s="470"/>
      <c r="K5" s="470"/>
      <c r="L5" s="470"/>
      <c r="M5" s="470"/>
      <c r="N5" s="470"/>
    </row>
    <row r="6" spans="1:23" ht="23.25" x14ac:dyDescent="0.25">
      <c r="C6" s="114"/>
      <c r="D6" s="103"/>
      <c r="E6" s="482">
        <f>'سر برگ صفحات'!A12</f>
        <v>1398</v>
      </c>
      <c r="F6" s="482"/>
      <c r="G6" s="482"/>
      <c r="H6" s="482"/>
      <c r="I6" s="482"/>
      <c r="J6" s="482"/>
      <c r="K6" s="482"/>
      <c r="L6" s="175"/>
      <c r="M6" s="133">
        <f>'سر برگ صفحات'!A11</f>
        <v>1397</v>
      </c>
    </row>
    <row r="7" spans="1:23" ht="93" x14ac:dyDescent="0.25">
      <c r="C7" s="114"/>
      <c r="E7" s="237" t="s">
        <v>145</v>
      </c>
      <c r="F7" s="284"/>
      <c r="G7" s="237" t="s">
        <v>155</v>
      </c>
      <c r="H7" s="284"/>
      <c r="I7" s="237" t="s">
        <v>156</v>
      </c>
      <c r="J7" s="175"/>
      <c r="K7" s="233" t="s">
        <v>157</v>
      </c>
      <c r="L7" s="175"/>
      <c r="M7" s="233" t="s">
        <v>157</v>
      </c>
    </row>
    <row r="8" spans="1:23" ht="29.25" customHeight="1" x14ac:dyDescent="0.25">
      <c r="C8" s="103"/>
      <c r="E8" s="228" t="s">
        <v>31</v>
      </c>
      <c r="F8" s="228"/>
      <c r="G8" s="228" t="s">
        <v>31</v>
      </c>
      <c r="H8" s="228"/>
      <c r="I8" s="228" t="s">
        <v>31</v>
      </c>
      <c r="J8" s="212"/>
      <c r="K8" s="212"/>
      <c r="M8" s="212"/>
    </row>
    <row r="9" spans="1:23" ht="29.25" customHeight="1" x14ac:dyDescent="0.25">
      <c r="C9" s="9" t="s">
        <v>158</v>
      </c>
      <c r="E9" s="284"/>
      <c r="F9" s="284"/>
      <c r="G9" s="284"/>
      <c r="H9" s="284"/>
      <c r="I9" s="284"/>
      <c r="J9" s="175"/>
      <c r="K9" s="175"/>
      <c r="M9" s="175"/>
    </row>
    <row r="10" spans="1:23" ht="29.25" customHeight="1" x14ac:dyDescent="0.25">
      <c r="C10" s="178" t="s">
        <v>138</v>
      </c>
      <c r="E10" s="284"/>
      <c r="F10" s="284"/>
      <c r="G10" s="284"/>
      <c r="H10" s="284"/>
      <c r="I10" s="284"/>
      <c r="J10" s="175"/>
      <c r="K10" s="175"/>
      <c r="L10" s="212"/>
    </row>
    <row r="11" spans="1:23" ht="29.25" customHeight="1" x14ac:dyDescent="0.25">
      <c r="C11" s="178" t="s">
        <v>138</v>
      </c>
      <c r="E11" s="284"/>
      <c r="F11" s="284"/>
      <c r="G11" s="284"/>
      <c r="H11" s="284"/>
      <c r="I11" s="284"/>
      <c r="J11" s="175"/>
      <c r="K11" s="175"/>
      <c r="L11" s="212"/>
    </row>
    <row r="12" spans="1:23" ht="29.25" customHeight="1" thickBot="1" x14ac:dyDescent="0.3">
      <c r="C12" s="102" t="s">
        <v>1004</v>
      </c>
      <c r="E12" s="284"/>
      <c r="F12" s="284"/>
      <c r="G12" s="237"/>
      <c r="H12" s="284"/>
      <c r="I12" s="237"/>
      <c r="J12" s="175"/>
      <c r="K12" s="175"/>
      <c r="L12" s="212"/>
      <c r="M12" s="194"/>
      <c r="P12" s="481" t="s">
        <v>1127</v>
      </c>
      <c r="Q12" s="481"/>
      <c r="R12" s="481"/>
    </row>
    <row r="13" spans="1:23" ht="29.25" customHeight="1" thickBot="1" x14ac:dyDescent="0.3">
      <c r="E13" s="257">
        <f>SUM(E10:E12)</f>
        <v>0</v>
      </c>
      <c r="G13" s="257">
        <f>SUM(G10:G12)</f>
        <v>0</v>
      </c>
      <c r="I13" s="257">
        <f>SUM(I10:I12)</f>
        <v>0</v>
      </c>
      <c r="K13" s="255">
        <f>SUM(K10:K12)</f>
        <v>0</v>
      </c>
      <c r="M13" s="255">
        <f>SUM(M10:M12)</f>
        <v>0</v>
      </c>
      <c r="P13" s="335">
        <f>'5'!H23-'5-3'!E13</f>
        <v>0</v>
      </c>
      <c r="Q13" s="336">
        <f>'7'!H29-'5-3'!G13</f>
        <v>0</v>
      </c>
      <c r="R13" s="337">
        <f>سودوزيان!F11-'5-3'!I13</f>
        <v>0</v>
      </c>
    </row>
    <row r="14" spans="1:23" ht="29.25" customHeight="1" x14ac:dyDescent="0.25">
      <c r="C14" s="114"/>
      <c r="E14" s="284"/>
      <c r="F14" s="284"/>
      <c r="G14" s="284"/>
      <c r="H14" s="284"/>
      <c r="I14" s="284"/>
      <c r="J14" s="175"/>
      <c r="K14" s="175"/>
      <c r="L14" s="175"/>
      <c r="M14" s="175"/>
      <c r="N14" s="179"/>
      <c r="O14" s="127"/>
    </row>
    <row r="15" spans="1:23" ht="29.25" customHeight="1" x14ac:dyDescent="0.6">
      <c r="B15" s="126" t="s">
        <v>149</v>
      </c>
      <c r="C15" s="9" t="s">
        <v>159</v>
      </c>
      <c r="D15" s="182"/>
      <c r="E15" s="284"/>
      <c r="F15" s="284"/>
      <c r="G15" s="284"/>
      <c r="H15" s="284"/>
      <c r="I15" s="284"/>
      <c r="J15" s="175"/>
      <c r="K15" s="175"/>
      <c r="L15" s="175"/>
      <c r="M15" s="175"/>
      <c r="N15" s="179"/>
      <c r="O15" s="127"/>
    </row>
    <row r="16" spans="1:23" ht="29.25" customHeight="1" x14ac:dyDescent="0.25">
      <c r="C16" s="102" t="s">
        <v>150</v>
      </c>
      <c r="E16" s="331"/>
      <c r="F16" s="331"/>
      <c r="G16" s="331"/>
      <c r="H16" s="331"/>
      <c r="I16" s="331"/>
      <c r="J16" s="175"/>
      <c r="K16" s="174"/>
      <c r="L16" s="175"/>
      <c r="M16" s="174"/>
      <c r="N16" s="179"/>
      <c r="O16" s="127"/>
      <c r="Q16" s="127"/>
      <c r="R16" s="127"/>
      <c r="S16" s="127"/>
      <c r="T16" s="127"/>
      <c r="U16" s="127"/>
      <c r="V16" s="127"/>
      <c r="W16" s="127"/>
    </row>
    <row r="17" spans="3:23" ht="29.25" customHeight="1" x14ac:dyDescent="0.25">
      <c r="C17" s="102" t="s">
        <v>151</v>
      </c>
      <c r="E17" s="331"/>
      <c r="F17" s="331"/>
      <c r="G17" s="331"/>
      <c r="H17" s="331"/>
      <c r="I17" s="331"/>
      <c r="J17" s="175"/>
      <c r="K17" s="174"/>
      <c r="L17" s="175"/>
      <c r="M17" s="174"/>
      <c r="N17" s="179"/>
      <c r="O17" s="127"/>
      <c r="Q17" s="127"/>
      <c r="R17" s="127"/>
      <c r="S17" s="127"/>
      <c r="T17" s="127"/>
      <c r="U17" s="127"/>
      <c r="V17" s="127"/>
      <c r="W17" s="127"/>
    </row>
    <row r="18" spans="3:23" ht="29.25" customHeight="1" x14ac:dyDescent="0.25">
      <c r="C18" s="102" t="s">
        <v>1005</v>
      </c>
      <c r="E18" s="237"/>
      <c r="F18" s="331"/>
      <c r="G18" s="237"/>
      <c r="H18" s="331"/>
      <c r="I18" s="237"/>
      <c r="J18" s="175"/>
      <c r="K18" s="233"/>
      <c r="L18" s="175"/>
      <c r="M18" s="233"/>
      <c r="N18" s="179"/>
      <c r="O18" s="127"/>
      <c r="Q18" s="127"/>
      <c r="R18" s="127"/>
      <c r="S18" s="127"/>
      <c r="T18" s="127"/>
      <c r="U18" s="127"/>
      <c r="V18" s="127"/>
      <c r="W18" s="127"/>
    </row>
    <row r="19" spans="3:23" ht="29.25" customHeight="1" x14ac:dyDescent="0.25">
      <c r="C19" s="141"/>
      <c r="E19" s="284"/>
      <c r="F19" s="331"/>
      <c r="G19" s="284"/>
      <c r="H19" s="331"/>
      <c r="I19" s="284"/>
      <c r="J19" s="175"/>
      <c r="K19" s="175"/>
      <c r="L19" s="175"/>
      <c r="M19" s="175"/>
      <c r="N19" s="179"/>
      <c r="O19" s="127"/>
      <c r="Q19" s="127"/>
      <c r="R19" s="127"/>
      <c r="S19" s="127"/>
      <c r="T19" s="127"/>
      <c r="U19" s="127"/>
      <c r="V19" s="127"/>
      <c r="W19" s="127"/>
    </row>
    <row r="20" spans="3:23" ht="29.25" customHeight="1" thickBot="1" x14ac:dyDescent="0.3">
      <c r="C20" s="114"/>
      <c r="E20" s="330"/>
      <c r="F20" s="284"/>
      <c r="G20" s="330"/>
      <c r="H20" s="284"/>
      <c r="I20" s="330"/>
      <c r="J20" s="175"/>
      <c r="K20" s="176"/>
      <c r="L20" s="175"/>
      <c r="M20" s="176"/>
      <c r="N20" s="179"/>
      <c r="O20" s="127"/>
    </row>
    <row r="21" spans="3:23" ht="29.25" customHeight="1" thickTop="1" x14ac:dyDescent="0.25">
      <c r="C21" s="114"/>
      <c r="E21" s="284"/>
      <c r="F21" s="284"/>
      <c r="G21" s="284"/>
      <c r="H21" s="284"/>
      <c r="I21" s="284"/>
      <c r="J21" s="175"/>
      <c r="K21" s="175"/>
      <c r="L21" s="175"/>
      <c r="M21" s="175"/>
      <c r="N21" s="179"/>
      <c r="O21" s="127"/>
    </row>
    <row r="22" spans="3:23" ht="29.25" customHeight="1" x14ac:dyDescent="0.25">
      <c r="C22" s="114"/>
      <c r="E22" s="284"/>
      <c r="F22" s="284"/>
      <c r="G22" s="284"/>
      <c r="H22" s="284"/>
      <c r="I22" s="284"/>
      <c r="J22" s="175"/>
      <c r="K22" s="175"/>
      <c r="L22" s="175"/>
      <c r="M22" s="175"/>
      <c r="N22" s="179"/>
      <c r="O22" s="127"/>
    </row>
    <row r="23" spans="3:23" ht="29.25" customHeight="1" x14ac:dyDescent="0.25">
      <c r="C23" s="114"/>
      <c r="J23" s="175"/>
      <c r="N23" s="179"/>
      <c r="O23" s="127"/>
    </row>
    <row r="24" spans="3:23" ht="29.25" customHeight="1" x14ac:dyDescent="0.25"/>
    <row r="25" spans="3:23" ht="29.25" customHeight="1" x14ac:dyDescent="0.25"/>
    <row r="26" spans="3:23" ht="29.25" customHeight="1" x14ac:dyDescent="0.25"/>
    <row r="27" spans="3:23" ht="29.25" customHeight="1" x14ac:dyDescent="0.25"/>
    <row r="28" spans="3:23" ht="29.25" hidden="1" customHeight="1" x14ac:dyDescent="0.25"/>
    <row r="29" spans="3:23" ht="29.25" hidden="1" customHeight="1" x14ac:dyDescent="0.25"/>
    <row r="30" spans="3:23" ht="29.25" hidden="1" customHeight="1" x14ac:dyDescent="0.25"/>
    <row r="31" spans="3:23" ht="29.25" hidden="1" customHeight="1" x14ac:dyDescent="0.25"/>
    <row r="32" spans="3:23" ht="29.25" hidden="1" customHeight="1" x14ac:dyDescent="0.25"/>
    <row r="33" spans="1:17" ht="29.25" hidden="1" customHeight="1" x14ac:dyDescent="0.25"/>
    <row r="39" spans="1:17" s="10" customFormat="1" ht="23.25" hidden="1" x14ac:dyDescent="0.7">
      <c r="A39" s="447">
        <v>18</v>
      </c>
      <c r="B39" s="447"/>
      <c r="C39" s="447"/>
      <c r="D39" s="447"/>
      <c r="E39" s="447"/>
      <c r="F39" s="447"/>
      <c r="G39" s="447"/>
      <c r="H39" s="447"/>
      <c r="I39" s="447"/>
      <c r="J39" s="447"/>
      <c r="K39" s="447"/>
      <c r="L39" s="447"/>
      <c r="M39" s="447"/>
      <c r="N39" s="447"/>
      <c r="O39" s="12"/>
      <c r="P39" s="11"/>
      <c r="Q39" s="11"/>
    </row>
  </sheetData>
  <mergeCells count="7">
    <mergeCell ref="P12:R12"/>
    <mergeCell ref="A39:N39"/>
    <mergeCell ref="C5:N5"/>
    <mergeCell ref="E6:K6"/>
    <mergeCell ref="A1:N1"/>
    <mergeCell ref="A2:N2"/>
    <mergeCell ref="A3:N3"/>
  </mergeCells>
  <conditionalFormatting sqref="E10:G12 J23 J16:M20 J10:L12 E16:G20">
    <cfRule type="cellIs" dxfId="8" priority="12" stopIfTrue="1" operator="lessThan">
      <formula>0</formula>
    </cfRule>
  </conditionalFormatting>
  <conditionalFormatting sqref="E16:G17">
    <cfRule type="cellIs" dxfId="7" priority="11" stopIfTrue="1" operator="lessThan">
      <formula>0</formula>
    </cfRule>
  </conditionalFormatting>
  <conditionalFormatting sqref="K16:K17">
    <cfRule type="cellIs" dxfId="6" priority="10" stopIfTrue="1" operator="lessThan">
      <formula>0</formula>
    </cfRule>
  </conditionalFormatting>
  <conditionalFormatting sqref="M16:M17">
    <cfRule type="cellIs" dxfId="5" priority="9" stopIfTrue="1" operator="lessThan">
      <formula>0</formula>
    </cfRule>
  </conditionalFormatting>
  <conditionalFormatting sqref="H10:I12 H16:I17 H18:H20">
    <cfRule type="cellIs" dxfId="4" priority="6" stopIfTrue="1" operator="lessThan">
      <formula>0</formula>
    </cfRule>
  </conditionalFormatting>
  <conditionalFormatting sqref="H16:I17">
    <cfRule type="cellIs" dxfId="3" priority="5" stopIfTrue="1" operator="lessThan">
      <formula>0</formula>
    </cfRule>
  </conditionalFormatting>
  <conditionalFormatting sqref="I18:I20">
    <cfRule type="cellIs" dxfId="2" priority="1" stopIfTrue="1" operator="lessThan">
      <formula>0</formula>
    </cfRule>
  </conditionalFormatting>
  <pageMargins left="0.19685039370078741" right="0.19685039370078741" top="0.19685039370078741" bottom="0.19685039370078741" header="0.31496062992125984" footer="0.23622047244094491"/>
  <pageSetup firstPageNumber="18" orientation="portrait" useFirstPageNumber="1" r:id="rId1"/>
  <headerFooter>
    <oddFooter>&amp;C&amp;"B Lotus,Bold"&amp;10&amp;P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WWP57"/>
  <sheetViews>
    <sheetView rightToLeft="1" view="pageBreakPreview" topLeftCell="A19" zoomScale="99" zoomScaleSheetLayoutView="99" workbookViewId="0">
      <selection activeCell="A13" sqref="A13"/>
    </sheetView>
  </sheetViews>
  <sheetFormatPr defaultColWidth="0" defaultRowHeight="21" zeroHeight="1" x14ac:dyDescent="0.25"/>
  <cols>
    <col min="1" max="1" width="3.5703125" style="369" customWidth="1"/>
    <col min="2" max="2" width="22.85546875" style="362" customWidth="1"/>
    <col min="3" max="3" width="0.85546875" style="7" customWidth="1"/>
    <col min="4" max="4" width="10.7109375" style="349" customWidth="1"/>
    <col min="5" max="5" width="0.7109375" style="7" customWidth="1"/>
    <col min="6" max="6" width="10.7109375" style="349" customWidth="1"/>
    <col min="7" max="7" width="0.7109375" style="7" customWidth="1"/>
    <col min="8" max="8" width="10.7109375" style="349" customWidth="1"/>
    <col min="9" max="9" width="0.7109375" style="7" customWidth="1"/>
    <col min="10" max="10" width="10.7109375" style="349" customWidth="1"/>
    <col min="11" max="11" width="0.7109375" style="7" customWidth="1"/>
    <col min="12" max="12" width="10.7109375" style="349" customWidth="1"/>
    <col min="13" max="13" width="0.7109375" style="7" customWidth="1"/>
    <col min="14" max="14" width="10.7109375" style="349" customWidth="1"/>
    <col min="15" max="15" width="0.7109375" style="7" customWidth="1"/>
    <col min="16" max="16" width="10.7109375" style="349" customWidth="1"/>
    <col min="17" max="17" width="0.7109375" style="7" customWidth="1"/>
    <col min="18" max="18" width="10.7109375" style="349" customWidth="1"/>
    <col min="19" max="19" width="0.7109375" style="7" customWidth="1"/>
    <col min="20" max="20" width="10.7109375" style="349" customWidth="1"/>
    <col min="21" max="21" width="0.7109375" style="7" customWidth="1"/>
    <col min="22" max="22" width="10.7109375" style="349" customWidth="1"/>
    <col min="23" max="23" width="0.7109375" style="7" customWidth="1"/>
    <col min="24" max="24" width="1.85546875" style="7" customWidth="1"/>
    <col min="25" max="25" width="11.85546875" style="8" hidden="1"/>
    <col min="26" max="26" width="15.28515625" style="8" hidden="1"/>
    <col min="27" max="27" width="5" style="7" hidden="1"/>
    <col min="28" max="28" width="10.28515625" style="7" hidden="1"/>
    <col min="29" max="29" width="5" style="7" hidden="1"/>
    <col min="30" max="30" width="10.28515625" style="7" hidden="1"/>
    <col min="31" max="33" width="9" style="7" hidden="1"/>
    <col min="34" max="34" width="10.28515625" style="7" hidden="1"/>
    <col min="35" max="263" width="9" style="7" hidden="1"/>
    <col min="264" max="264" width="3.7109375" style="7" hidden="1"/>
    <col min="265" max="265" width="4.85546875" style="7" hidden="1"/>
    <col min="266" max="266" width="5.28515625" style="7" hidden="1"/>
    <col min="267" max="267" width="31.28515625" style="7" hidden="1"/>
    <col min="268" max="268" width="7.7109375" style="7" hidden="1"/>
    <col min="269" max="269" width="2.28515625" style="7" hidden="1"/>
    <col min="270" max="270" width="11.7109375" style="7" hidden="1"/>
    <col min="271" max="271" width="2.42578125" style="7" hidden="1"/>
    <col min="272" max="272" width="11.7109375" style="7" hidden="1"/>
    <col min="273" max="273" width="2.28515625" style="7" hidden="1"/>
    <col min="274" max="274" width="10.85546875" style="7" hidden="1"/>
    <col min="275" max="275" width="2.28515625" style="7" hidden="1"/>
    <col min="276" max="276" width="11.140625" style="7" hidden="1"/>
    <col min="277" max="277" width="1.85546875" style="7" hidden="1"/>
    <col min="278" max="278" width="11" style="7" hidden="1"/>
    <col min="279" max="279" width="0.7109375" style="7" hidden="1"/>
    <col min="280" max="280" width="1.85546875" style="7" hidden="1"/>
    <col min="281" max="281" width="11.85546875" style="7" hidden="1"/>
    <col min="282" max="282" width="15.28515625" style="7" hidden="1"/>
    <col min="283" max="283" width="5" style="7" hidden="1"/>
    <col min="284" max="284" width="10.28515625" style="7" hidden="1"/>
    <col min="285" max="285" width="5" style="7" hidden="1"/>
    <col min="286" max="286" width="10.28515625" style="7" hidden="1"/>
    <col min="287" max="289" width="9" style="7" hidden="1"/>
    <col min="290" max="290" width="10.28515625" style="7" hidden="1"/>
    <col min="291" max="519" width="9" style="7" hidden="1"/>
    <col min="520" max="520" width="3.7109375" style="7" hidden="1"/>
    <col min="521" max="521" width="4.85546875" style="7" hidden="1"/>
    <col min="522" max="522" width="5.28515625" style="7" hidden="1"/>
    <col min="523" max="523" width="31.28515625" style="7" hidden="1"/>
    <col min="524" max="524" width="7.7109375" style="7" hidden="1"/>
    <col min="525" max="525" width="2.28515625" style="7" hidden="1"/>
    <col min="526" max="526" width="11.7109375" style="7" hidden="1"/>
    <col min="527" max="527" width="2.42578125" style="7" hidden="1"/>
    <col min="528" max="528" width="11.7109375" style="7" hidden="1"/>
    <col min="529" max="529" width="2.28515625" style="7" hidden="1"/>
    <col min="530" max="530" width="10.85546875" style="7" hidden="1"/>
    <col min="531" max="531" width="2.28515625" style="7" hidden="1"/>
    <col min="532" max="532" width="11.140625" style="7" hidden="1"/>
    <col min="533" max="533" width="1.85546875" style="7" hidden="1"/>
    <col min="534" max="534" width="11" style="7" hidden="1"/>
    <col min="535" max="535" width="0.7109375" style="7" hidden="1"/>
    <col min="536" max="536" width="1.85546875" style="7" hidden="1"/>
    <col min="537" max="537" width="11.85546875" style="7" hidden="1"/>
    <col min="538" max="538" width="15.28515625" style="7" hidden="1"/>
    <col min="539" max="539" width="5" style="7" hidden="1"/>
    <col min="540" max="540" width="10.28515625" style="7" hidden="1"/>
    <col min="541" max="541" width="5" style="7" hidden="1"/>
    <col min="542" max="542" width="10.28515625" style="7" hidden="1"/>
    <col min="543" max="545" width="9" style="7" hidden="1"/>
    <col min="546" max="546" width="10.28515625" style="7" hidden="1"/>
    <col min="547" max="775" width="9" style="7" hidden="1"/>
    <col min="776" max="776" width="3.7109375" style="7" hidden="1"/>
    <col min="777" max="777" width="4.85546875" style="7" hidden="1"/>
    <col min="778" max="778" width="5.28515625" style="7" hidden="1"/>
    <col min="779" max="779" width="31.28515625" style="7" hidden="1"/>
    <col min="780" max="780" width="7.7109375" style="7" hidden="1"/>
    <col min="781" max="781" width="2.28515625" style="7" hidden="1"/>
    <col min="782" max="782" width="11.7109375" style="7" hidden="1"/>
    <col min="783" max="783" width="2.42578125" style="7" hidden="1"/>
    <col min="784" max="784" width="11.7109375" style="7" hidden="1"/>
    <col min="785" max="785" width="2.28515625" style="7" hidden="1"/>
    <col min="786" max="786" width="10.85546875" style="7" hidden="1"/>
    <col min="787" max="787" width="2.28515625" style="7" hidden="1"/>
    <col min="788" max="788" width="11.140625" style="7" hidden="1"/>
    <col min="789" max="789" width="1.85546875" style="7" hidden="1"/>
    <col min="790" max="790" width="11" style="7" hidden="1"/>
    <col min="791" max="791" width="0.7109375" style="7" hidden="1"/>
    <col min="792" max="792" width="1.85546875" style="7" hidden="1"/>
    <col min="793" max="793" width="11.85546875" style="7" hidden="1"/>
    <col min="794" max="794" width="15.28515625" style="7" hidden="1"/>
    <col min="795" max="795" width="5" style="7" hidden="1"/>
    <col min="796" max="796" width="10.28515625" style="7" hidden="1"/>
    <col min="797" max="797" width="5" style="7" hidden="1"/>
    <col min="798" max="798" width="10.28515625" style="7" hidden="1"/>
    <col min="799" max="801" width="9" style="7" hidden="1"/>
    <col min="802" max="802" width="10.28515625" style="7" hidden="1"/>
    <col min="803" max="1031" width="9" style="7" hidden="1"/>
    <col min="1032" max="1032" width="3.7109375" style="7" hidden="1"/>
    <col min="1033" max="1033" width="4.85546875" style="7" hidden="1"/>
    <col min="1034" max="1034" width="5.28515625" style="7" hidden="1"/>
    <col min="1035" max="1035" width="31.28515625" style="7" hidden="1"/>
    <col min="1036" max="1036" width="7.7109375" style="7" hidden="1"/>
    <col min="1037" max="1037" width="2.28515625" style="7" hidden="1"/>
    <col min="1038" max="1038" width="11.7109375" style="7" hidden="1"/>
    <col min="1039" max="1039" width="2.42578125" style="7" hidden="1"/>
    <col min="1040" max="1040" width="11.7109375" style="7" hidden="1"/>
    <col min="1041" max="1041" width="2.28515625" style="7" hidden="1"/>
    <col min="1042" max="1042" width="10.85546875" style="7" hidden="1"/>
    <col min="1043" max="1043" width="2.28515625" style="7" hidden="1"/>
    <col min="1044" max="1044" width="11.140625" style="7" hidden="1"/>
    <col min="1045" max="1045" width="1.85546875" style="7" hidden="1"/>
    <col min="1046" max="1046" width="11" style="7" hidden="1"/>
    <col min="1047" max="1047" width="0.7109375" style="7" hidden="1"/>
    <col min="1048" max="1048" width="1.85546875" style="7" hidden="1"/>
    <col min="1049" max="1049" width="11.85546875" style="7" hidden="1"/>
    <col min="1050" max="1050" width="15.28515625" style="7" hidden="1"/>
    <col min="1051" max="1051" width="5" style="7" hidden="1"/>
    <col min="1052" max="1052" width="10.28515625" style="7" hidden="1"/>
    <col min="1053" max="1053" width="5" style="7" hidden="1"/>
    <col min="1054" max="1054" width="10.28515625" style="7" hidden="1"/>
    <col min="1055" max="1057" width="9" style="7" hidden="1"/>
    <col min="1058" max="1058" width="10.28515625" style="7" hidden="1"/>
    <col min="1059" max="1287" width="9" style="7" hidden="1"/>
    <col min="1288" max="1288" width="3.7109375" style="7" hidden="1"/>
    <col min="1289" max="1289" width="4.85546875" style="7" hidden="1"/>
    <col min="1290" max="1290" width="5.28515625" style="7" hidden="1"/>
    <col min="1291" max="1291" width="31.28515625" style="7" hidden="1"/>
    <col min="1292" max="1292" width="7.7109375" style="7" hidden="1"/>
    <col min="1293" max="1293" width="2.28515625" style="7" hidden="1"/>
    <col min="1294" max="1294" width="11.7109375" style="7" hidden="1"/>
    <col min="1295" max="1295" width="2.42578125" style="7" hidden="1"/>
    <col min="1296" max="1296" width="11.7109375" style="7" hidden="1"/>
    <col min="1297" max="1297" width="2.28515625" style="7" hidden="1"/>
    <col min="1298" max="1298" width="10.85546875" style="7" hidden="1"/>
    <col min="1299" max="1299" width="2.28515625" style="7" hidden="1"/>
    <col min="1300" max="1300" width="11.140625" style="7" hidden="1"/>
    <col min="1301" max="1301" width="1.85546875" style="7" hidden="1"/>
    <col min="1302" max="1302" width="11" style="7" hidden="1"/>
    <col min="1303" max="1303" width="0.7109375" style="7" hidden="1"/>
    <col min="1304" max="1304" width="1.85546875" style="7" hidden="1"/>
    <col min="1305" max="1305" width="11.85546875" style="7" hidden="1"/>
    <col min="1306" max="1306" width="15.28515625" style="7" hidden="1"/>
    <col min="1307" max="1307" width="5" style="7" hidden="1"/>
    <col min="1308" max="1308" width="10.28515625" style="7" hidden="1"/>
    <col min="1309" max="1309" width="5" style="7" hidden="1"/>
    <col min="1310" max="1310" width="10.28515625" style="7" hidden="1"/>
    <col min="1311" max="1313" width="9" style="7" hidden="1"/>
    <col min="1314" max="1314" width="10.28515625" style="7" hidden="1"/>
    <col min="1315" max="1543" width="9" style="7" hidden="1"/>
    <col min="1544" max="1544" width="3.7109375" style="7" hidden="1"/>
    <col min="1545" max="1545" width="4.85546875" style="7" hidden="1"/>
    <col min="1546" max="1546" width="5.28515625" style="7" hidden="1"/>
    <col min="1547" max="1547" width="31.28515625" style="7" hidden="1"/>
    <col min="1548" max="1548" width="7.7109375" style="7" hidden="1"/>
    <col min="1549" max="1549" width="2.28515625" style="7" hidden="1"/>
    <col min="1550" max="1550" width="11.7109375" style="7" hidden="1"/>
    <col min="1551" max="1551" width="2.42578125" style="7" hidden="1"/>
    <col min="1552" max="1552" width="11.7109375" style="7" hidden="1"/>
    <col min="1553" max="1553" width="2.28515625" style="7" hidden="1"/>
    <col min="1554" max="1554" width="10.85546875" style="7" hidden="1"/>
    <col min="1555" max="1555" width="2.28515625" style="7" hidden="1"/>
    <col min="1556" max="1556" width="11.140625" style="7" hidden="1"/>
    <col min="1557" max="1557" width="1.85546875" style="7" hidden="1"/>
    <col min="1558" max="1558" width="11" style="7" hidden="1"/>
    <col min="1559" max="1559" width="0.7109375" style="7" hidden="1"/>
    <col min="1560" max="1560" width="1.85546875" style="7" hidden="1"/>
    <col min="1561" max="1561" width="11.85546875" style="7" hidden="1"/>
    <col min="1562" max="1562" width="15.28515625" style="7" hidden="1"/>
    <col min="1563" max="1563" width="5" style="7" hidden="1"/>
    <col min="1564" max="1564" width="10.28515625" style="7" hidden="1"/>
    <col min="1565" max="1565" width="5" style="7" hidden="1"/>
    <col min="1566" max="1566" width="10.28515625" style="7" hidden="1"/>
    <col min="1567" max="1569" width="9" style="7" hidden="1"/>
    <col min="1570" max="1570" width="10.28515625" style="7" hidden="1"/>
    <col min="1571" max="1799" width="9" style="7" hidden="1"/>
    <col min="1800" max="1800" width="3.7109375" style="7" hidden="1"/>
    <col min="1801" max="1801" width="4.85546875" style="7" hidden="1"/>
    <col min="1802" max="1802" width="5.28515625" style="7" hidden="1"/>
    <col min="1803" max="1803" width="31.28515625" style="7" hidden="1"/>
    <col min="1804" max="1804" width="7.7109375" style="7" hidden="1"/>
    <col min="1805" max="1805" width="2.28515625" style="7" hidden="1"/>
    <col min="1806" max="1806" width="11.7109375" style="7" hidden="1"/>
    <col min="1807" max="1807" width="2.42578125" style="7" hidden="1"/>
    <col min="1808" max="1808" width="11.7109375" style="7" hidden="1"/>
    <col min="1809" max="1809" width="2.28515625" style="7" hidden="1"/>
    <col min="1810" max="1810" width="10.85546875" style="7" hidden="1"/>
    <col min="1811" max="1811" width="2.28515625" style="7" hidden="1"/>
    <col min="1812" max="1812" width="11.140625" style="7" hidden="1"/>
    <col min="1813" max="1813" width="1.85546875" style="7" hidden="1"/>
    <col min="1814" max="1814" width="11" style="7" hidden="1"/>
    <col min="1815" max="1815" width="0.7109375" style="7" hidden="1"/>
    <col min="1816" max="1816" width="1.85546875" style="7" hidden="1"/>
    <col min="1817" max="1817" width="11.85546875" style="7" hidden="1"/>
    <col min="1818" max="1818" width="15.28515625" style="7" hidden="1"/>
    <col min="1819" max="1819" width="5" style="7" hidden="1"/>
    <col min="1820" max="1820" width="10.28515625" style="7" hidden="1"/>
    <col min="1821" max="1821" width="5" style="7" hidden="1"/>
    <col min="1822" max="1822" width="10.28515625" style="7" hidden="1"/>
    <col min="1823" max="1825" width="9" style="7" hidden="1"/>
    <col min="1826" max="1826" width="10.28515625" style="7" hidden="1"/>
    <col min="1827" max="2055" width="9" style="7" hidden="1"/>
    <col min="2056" max="2056" width="3.7109375" style="7" hidden="1"/>
    <col min="2057" max="2057" width="4.85546875" style="7" hidden="1"/>
    <col min="2058" max="2058" width="5.28515625" style="7" hidden="1"/>
    <col min="2059" max="2059" width="31.28515625" style="7" hidden="1"/>
    <col min="2060" max="2060" width="7.7109375" style="7" hidden="1"/>
    <col min="2061" max="2061" width="2.28515625" style="7" hidden="1"/>
    <col min="2062" max="2062" width="11.7109375" style="7" hidden="1"/>
    <col min="2063" max="2063" width="2.42578125" style="7" hidden="1"/>
    <col min="2064" max="2064" width="11.7109375" style="7" hidden="1"/>
    <col min="2065" max="2065" width="2.28515625" style="7" hidden="1"/>
    <col min="2066" max="2066" width="10.85546875" style="7" hidden="1"/>
    <col min="2067" max="2067" width="2.28515625" style="7" hidden="1"/>
    <col min="2068" max="2068" width="11.140625" style="7" hidden="1"/>
    <col min="2069" max="2069" width="1.85546875" style="7" hidden="1"/>
    <col min="2070" max="2070" width="11" style="7" hidden="1"/>
    <col min="2071" max="2071" width="0.7109375" style="7" hidden="1"/>
    <col min="2072" max="2072" width="1.85546875" style="7" hidden="1"/>
    <col min="2073" max="2073" width="11.85546875" style="7" hidden="1"/>
    <col min="2074" max="2074" width="15.28515625" style="7" hidden="1"/>
    <col min="2075" max="2075" width="5" style="7" hidden="1"/>
    <col min="2076" max="2076" width="10.28515625" style="7" hidden="1"/>
    <col min="2077" max="2077" width="5" style="7" hidden="1"/>
    <col min="2078" max="2078" width="10.28515625" style="7" hidden="1"/>
    <col min="2079" max="2081" width="9" style="7" hidden="1"/>
    <col min="2082" max="2082" width="10.28515625" style="7" hidden="1"/>
    <col min="2083" max="2311" width="9" style="7" hidden="1"/>
    <col min="2312" max="2312" width="3.7109375" style="7" hidden="1"/>
    <col min="2313" max="2313" width="4.85546875" style="7" hidden="1"/>
    <col min="2314" max="2314" width="5.28515625" style="7" hidden="1"/>
    <col min="2315" max="2315" width="31.28515625" style="7" hidden="1"/>
    <col min="2316" max="2316" width="7.7109375" style="7" hidden="1"/>
    <col min="2317" max="2317" width="2.28515625" style="7" hidden="1"/>
    <col min="2318" max="2318" width="11.7109375" style="7" hidden="1"/>
    <col min="2319" max="2319" width="2.42578125" style="7" hidden="1"/>
    <col min="2320" max="2320" width="11.7109375" style="7" hidden="1"/>
    <col min="2321" max="2321" width="2.28515625" style="7" hidden="1"/>
    <col min="2322" max="2322" width="10.85546875" style="7" hidden="1"/>
    <col min="2323" max="2323" width="2.28515625" style="7" hidden="1"/>
    <col min="2324" max="2324" width="11.140625" style="7" hidden="1"/>
    <col min="2325" max="2325" width="1.85546875" style="7" hidden="1"/>
    <col min="2326" max="2326" width="11" style="7" hidden="1"/>
    <col min="2327" max="2327" width="0.7109375" style="7" hidden="1"/>
    <col min="2328" max="2328" width="1.85546875" style="7" hidden="1"/>
    <col min="2329" max="2329" width="11.85546875" style="7" hidden="1"/>
    <col min="2330" max="2330" width="15.28515625" style="7" hidden="1"/>
    <col min="2331" max="2331" width="5" style="7" hidden="1"/>
    <col min="2332" max="2332" width="10.28515625" style="7" hidden="1"/>
    <col min="2333" max="2333" width="5" style="7" hidden="1"/>
    <col min="2334" max="2334" width="10.28515625" style="7" hidden="1"/>
    <col min="2335" max="2337" width="9" style="7" hidden="1"/>
    <col min="2338" max="2338" width="10.28515625" style="7" hidden="1"/>
    <col min="2339" max="2567" width="9" style="7" hidden="1"/>
    <col min="2568" max="2568" width="3.7109375" style="7" hidden="1"/>
    <col min="2569" max="2569" width="4.85546875" style="7" hidden="1"/>
    <col min="2570" max="2570" width="5.28515625" style="7" hidden="1"/>
    <col min="2571" max="2571" width="31.28515625" style="7" hidden="1"/>
    <col min="2572" max="2572" width="7.7109375" style="7" hidden="1"/>
    <col min="2573" max="2573" width="2.28515625" style="7" hidden="1"/>
    <col min="2574" max="2574" width="11.7109375" style="7" hidden="1"/>
    <col min="2575" max="2575" width="2.42578125" style="7" hidden="1"/>
    <col min="2576" max="2576" width="11.7109375" style="7" hidden="1"/>
    <col min="2577" max="2577" width="2.28515625" style="7" hidden="1"/>
    <col min="2578" max="2578" width="10.85546875" style="7" hidden="1"/>
    <col min="2579" max="2579" width="2.28515625" style="7" hidden="1"/>
    <col min="2580" max="2580" width="11.140625" style="7" hidden="1"/>
    <col min="2581" max="2581" width="1.85546875" style="7" hidden="1"/>
    <col min="2582" max="2582" width="11" style="7" hidden="1"/>
    <col min="2583" max="2583" width="0.7109375" style="7" hidden="1"/>
    <col min="2584" max="2584" width="1.85546875" style="7" hidden="1"/>
    <col min="2585" max="2585" width="11.85546875" style="7" hidden="1"/>
    <col min="2586" max="2586" width="15.28515625" style="7" hidden="1"/>
    <col min="2587" max="2587" width="5" style="7" hidden="1"/>
    <col min="2588" max="2588" width="10.28515625" style="7" hidden="1"/>
    <col min="2589" max="2589" width="5" style="7" hidden="1"/>
    <col min="2590" max="2590" width="10.28515625" style="7" hidden="1"/>
    <col min="2591" max="2593" width="9" style="7" hidden="1"/>
    <col min="2594" max="2594" width="10.28515625" style="7" hidden="1"/>
    <col min="2595" max="2823" width="9" style="7" hidden="1"/>
    <col min="2824" max="2824" width="3.7109375" style="7" hidden="1"/>
    <col min="2825" max="2825" width="4.85546875" style="7" hidden="1"/>
    <col min="2826" max="2826" width="5.28515625" style="7" hidden="1"/>
    <col min="2827" max="2827" width="31.28515625" style="7" hidden="1"/>
    <col min="2828" max="2828" width="7.7109375" style="7" hidden="1"/>
    <col min="2829" max="2829" width="2.28515625" style="7" hidden="1"/>
    <col min="2830" max="2830" width="11.7109375" style="7" hidden="1"/>
    <col min="2831" max="2831" width="2.42578125" style="7" hidden="1"/>
    <col min="2832" max="2832" width="11.7109375" style="7" hidden="1"/>
    <col min="2833" max="2833" width="2.28515625" style="7" hidden="1"/>
    <col min="2834" max="2834" width="10.85546875" style="7" hidden="1"/>
    <col min="2835" max="2835" width="2.28515625" style="7" hidden="1"/>
    <col min="2836" max="2836" width="11.140625" style="7" hidden="1"/>
    <col min="2837" max="2837" width="1.85546875" style="7" hidden="1"/>
    <col min="2838" max="2838" width="11" style="7" hidden="1"/>
    <col min="2839" max="2839" width="0.7109375" style="7" hidden="1"/>
    <col min="2840" max="2840" width="1.85546875" style="7" hidden="1"/>
    <col min="2841" max="2841" width="11.85546875" style="7" hidden="1"/>
    <col min="2842" max="2842" width="15.28515625" style="7" hidden="1"/>
    <col min="2843" max="2843" width="5" style="7" hidden="1"/>
    <col min="2844" max="2844" width="10.28515625" style="7" hidden="1"/>
    <col min="2845" max="2845" width="5" style="7" hidden="1"/>
    <col min="2846" max="2846" width="10.28515625" style="7" hidden="1"/>
    <col min="2847" max="2849" width="9" style="7" hidden="1"/>
    <col min="2850" max="2850" width="10.28515625" style="7" hidden="1"/>
    <col min="2851" max="3079" width="9" style="7" hidden="1"/>
    <col min="3080" max="3080" width="3.7109375" style="7" hidden="1"/>
    <col min="3081" max="3081" width="4.85546875" style="7" hidden="1"/>
    <col min="3082" max="3082" width="5.28515625" style="7" hidden="1"/>
    <col min="3083" max="3083" width="31.28515625" style="7" hidden="1"/>
    <col min="3084" max="3084" width="7.7109375" style="7" hidden="1"/>
    <col min="3085" max="3085" width="2.28515625" style="7" hidden="1"/>
    <col min="3086" max="3086" width="11.7109375" style="7" hidden="1"/>
    <col min="3087" max="3087" width="2.42578125" style="7" hidden="1"/>
    <col min="3088" max="3088" width="11.7109375" style="7" hidden="1"/>
    <col min="3089" max="3089" width="2.28515625" style="7" hidden="1"/>
    <col min="3090" max="3090" width="10.85546875" style="7" hidden="1"/>
    <col min="3091" max="3091" width="2.28515625" style="7" hidden="1"/>
    <col min="3092" max="3092" width="11.140625" style="7" hidden="1"/>
    <col min="3093" max="3093" width="1.85546875" style="7" hidden="1"/>
    <col min="3094" max="3094" width="11" style="7" hidden="1"/>
    <col min="3095" max="3095" width="0.7109375" style="7" hidden="1"/>
    <col min="3096" max="3096" width="1.85546875" style="7" hidden="1"/>
    <col min="3097" max="3097" width="11.85546875" style="7" hidden="1"/>
    <col min="3098" max="3098" width="15.28515625" style="7" hidden="1"/>
    <col min="3099" max="3099" width="5" style="7" hidden="1"/>
    <col min="3100" max="3100" width="10.28515625" style="7" hidden="1"/>
    <col min="3101" max="3101" width="5" style="7" hidden="1"/>
    <col min="3102" max="3102" width="10.28515625" style="7" hidden="1"/>
    <col min="3103" max="3105" width="9" style="7" hidden="1"/>
    <col min="3106" max="3106" width="10.28515625" style="7" hidden="1"/>
    <col min="3107" max="3335" width="9" style="7" hidden="1"/>
    <col min="3336" max="3336" width="3.7109375" style="7" hidden="1"/>
    <col min="3337" max="3337" width="4.85546875" style="7" hidden="1"/>
    <col min="3338" max="3338" width="5.28515625" style="7" hidden="1"/>
    <col min="3339" max="3339" width="31.28515625" style="7" hidden="1"/>
    <col min="3340" max="3340" width="7.7109375" style="7" hidden="1"/>
    <col min="3341" max="3341" width="2.28515625" style="7" hidden="1"/>
    <col min="3342" max="3342" width="11.7109375" style="7" hidden="1"/>
    <col min="3343" max="3343" width="2.42578125" style="7" hidden="1"/>
    <col min="3344" max="3344" width="11.7109375" style="7" hidden="1"/>
    <col min="3345" max="3345" width="2.28515625" style="7" hidden="1"/>
    <col min="3346" max="3346" width="10.85546875" style="7" hidden="1"/>
    <col min="3347" max="3347" width="2.28515625" style="7" hidden="1"/>
    <col min="3348" max="3348" width="11.140625" style="7" hidden="1"/>
    <col min="3349" max="3349" width="1.85546875" style="7" hidden="1"/>
    <col min="3350" max="3350" width="11" style="7" hidden="1"/>
    <col min="3351" max="3351" width="0.7109375" style="7" hidden="1"/>
    <col min="3352" max="3352" width="1.85546875" style="7" hidden="1"/>
    <col min="3353" max="3353" width="11.85546875" style="7" hidden="1"/>
    <col min="3354" max="3354" width="15.28515625" style="7" hidden="1"/>
    <col min="3355" max="3355" width="5" style="7" hidden="1"/>
    <col min="3356" max="3356" width="10.28515625" style="7" hidden="1"/>
    <col min="3357" max="3357" width="5" style="7" hidden="1"/>
    <col min="3358" max="3358" width="10.28515625" style="7" hidden="1"/>
    <col min="3359" max="3361" width="9" style="7" hidden="1"/>
    <col min="3362" max="3362" width="10.28515625" style="7" hidden="1"/>
    <col min="3363" max="3591" width="9" style="7" hidden="1"/>
    <col min="3592" max="3592" width="3.7109375" style="7" hidden="1"/>
    <col min="3593" max="3593" width="4.85546875" style="7" hidden="1"/>
    <col min="3594" max="3594" width="5.28515625" style="7" hidden="1"/>
    <col min="3595" max="3595" width="31.28515625" style="7" hidden="1"/>
    <col min="3596" max="3596" width="7.7109375" style="7" hidden="1"/>
    <col min="3597" max="3597" width="2.28515625" style="7" hidden="1"/>
    <col min="3598" max="3598" width="11.7109375" style="7" hidden="1"/>
    <col min="3599" max="3599" width="2.42578125" style="7" hidden="1"/>
    <col min="3600" max="3600" width="11.7109375" style="7" hidden="1"/>
    <col min="3601" max="3601" width="2.28515625" style="7" hidden="1"/>
    <col min="3602" max="3602" width="10.85546875" style="7" hidden="1"/>
    <col min="3603" max="3603" width="2.28515625" style="7" hidden="1"/>
    <col min="3604" max="3604" width="11.140625" style="7" hidden="1"/>
    <col min="3605" max="3605" width="1.85546875" style="7" hidden="1"/>
    <col min="3606" max="3606" width="11" style="7" hidden="1"/>
    <col min="3607" max="3607" width="0.7109375" style="7" hidden="1"/>
    <col min="3608" max="3608" width="1.85546875" style="7" hidden="1"/>
    <col min="3609" max="3609" width="11.85546875" style="7" hidden="1"/>
    <col min="3610" max="3610" width="15.28515625" style="7" hidden="1"/>
    <col min="3611" max="3611" width="5" style="7" hidden="1"/>
    <col min="3612" max="3612" width="10.28515625" style="7" hidden="1"/>
    <col min="3613" max="3613" width="5" style="7" hidden="1"/>
    <col min="3614" max="3614" width="10.28515625" style="7" hidden="1"/>
    <col min="3615" max="3617" width="9" style="7" hidden="1"/>
    <col min="3618" max="3618" width="10.28515625" style="7" hidden="1"/>
    <col min="3619" max="3847" width="9" style="7" hidden="1"/>
    <col min="3848" max="3848" width="3.7109375" style="7" hidden="1"/>
    <col min="3849" max="3849" width="4.85546875" style="7" hidden="1"/>
    <col min="3850" max="3850" width="5.28515625" style="7" hidden="1"/>
    <col min="3851" max="3851" width="31.28515625" style="7" hidden="1"/>
    <col min="3852" max="3852" width="7.7109375" style="7" hidden="1"/>
    <col min="3853" max="3853" width="2.28515625" style="7" hidden="1"/>
    <col min="3854" max="3854" width="11.7109375" style="7" hidden="1"/>
    <col min="3855" max="3855" width="2.42578125" style="7" hidden="1"/>
    <col min="3856" max="3856" width="11.7109375" style="7" hidden="1"/>
    <col min="3857" max="3857" width="2.28515625" style="7" hidden="1"/>
    <col min="3858" max="3858" width="10.85546875" style="7" hidden="1"/>
    <col min="3859" max="3859" width="2.28515625" style="7" hidden="1"/>
    <col min="3860" max="3860" width="11.140625" style="7" hidden="1"/>
    <col min="3861" max="3861" width="1.85546875" style="7" hidden="1"/>
    <col min="3862" max="3862" width="11" style="7" hidden="1"/>
    <col min="3863" max="3863" width="0.7109375" style="7" hidden="1"/>
    <col min="3864" max="3864" width="1.85546875" style="7" hidden="1"/>
    <col min="3865" max="3865" width="11.85546875" style="7" hidden="1"/>
    <col min="3866" max="3866" width="15.28515625" style="7" hidden="1"/>
    <col min="3867" max="3867" width="5" style="7" hidden="1"/>
    <col min="3868" max="3868" width="10.28515625" style="7" hidden="1"/>
    <col min="3869" max="3869" width="5" style="7" hidden="1"/>
    <col min="3870" max="3870" width="10.28515625" style="7" hidden="1"/>
    <col min="3871" max="3873" width="9" style="7" hidden="1"/>
    <col min="3874" max="3874" width="10.28515625" style="7" hidden="1"/>
    <col min="3875" max="4103" width="9" style="7" hidden="1"/>
    <col min="4104" max="4104" width="3.7109375" style="7" hidden="1"/>
    <col min="4105" max="4105" width="4.85546875" style="7" hidden="1"/>
    <col min="4106" max="4106" width="5.28515625" style="7" hidden="1"/>
    <col min="4107" max="4107" width="31.28515625" style="7" hidden="1"/>
    <col min="4108" max="4108" width="7.7109375" style="7" hidden="1"/>
    <col min="4109" max="4109" width="2.28515625" style="7" hidden="1"/>
    <col min="4110" max="4110" width="11.7109375" style="7" hidden="1"/>
    <col min="4111" max="4111" width="2.42578125" style="7" hidden="1"/>
    <col min="4112" max="4112" width="11.7109375" style="7" hidden="1"/>
    <col min="4113" max="4113" width="2.28515625" style="7" hidden="1"/>
    <col min="4114" max="4114" width="10.85546875" style="7" hidden="1"/>
    <col min="4115" max="4115" width="2.28515625" style="7" hidden="1"/>
    <col min="4116" max="4116" width="11.140625" style="7" hidden="1"/>
    <col min="4117" max="4117" width="1.85546875" style="7" hidden="1"/>
    <col min="4118" max="4118" width="11" style="7" hidden="1"/>
    <col min="4119" max="4119" width="0.7109375" style="7" hidden="1"/>
    <col min="4120" max="4120" width="1.85546875" style="7" hidden="1"/>
    <col min="4121" max="4121" width="11.85546875" style="7" hidden="1"/>
    <col min="4122" max="4122" width="15.28515625" style="7" hidden="1"/>
    <col min="4123" max="4123" width="5" style="7" hidden="1"/>
    <col min="4124" max="4124" width="10.28515625" style="7" hidden="1"/>
    <col min="4125" max="4125" width="5" style="7" hidden="1"/>
    <col min="4126" max="4126" width="10.28515625" style="7" hidden="1"/>
    <col min="4127" max="4129" width="9" style="7" hidden="1"/>
    <col min="4130" max="4130" width="10.28515625" style="7" hidden="1"/>
    <col min="4131" max="4359" width="9" style="7" hidden="1"/>
    <col min="4360" max="4360" width="3.7109375" style="7" hidden="1"/>
    <col min="4361" max="4361" width="4.85546875" style="7" hidden="1"/>
    <col min="4362" max="4362" width="5.28515625" style="7" hidden="1"/>
    <col min="4363" max="4363" width="31.28515625" style="7" hidden="1"/>
    <col min="4364" max="4364" width="7.7109375" style="7" hidden="1"/>
    <col min="4365" max="4365" width="2.28515625" style="7" hidden="1"/>
    <col min="4366" max="4366" width="11.7109375" style="7" hidden="1"/>
    <col min="4367" max="4367" width="2.42578125" style="7" hidden="1"/>
    <col min="4368" max="4368" width="11.7109375" style="7" hidden="1"/>
    <col min="4369" max="4369" width="2.28515625" style="7" hidden="1"/>
    <col min="4370" max="4370" width="10.85546875" style="7" hidden="1"/>
    <col min="4371" max="4371" width="2.28515625" style="7" hidden="1"/>
    <col min="4372" max="4372" width="11.140625" style="7" hidden="1"/>
    <col min="4373" max="4373" width="1.85546875" style="7" hidden="1"/>
    <col min="4374" max="4374" width="11" style="7" hidden="1"/>
    <col min="4375" max="4375" width="0.7109375" style="7" hidden="1"/>
    <col min="4376" max="4376" width="1.85546875" style="7" hidden="1"/>
    <col min="4377" max="4377" width="11.85546875" style="7" hidden="1"/>
    <col min="4378" max="4378" width="15.28515625" style="7" hidden="1"/>
    <col min="4379" max="4379" width="5" style="7" hidden="1"/>
    <col min="4380" max="4380" width="10.28515625" style="7" hidden="1"/>
    <col min="4381" max="4381" width="5" style="7" hidden="1"/>
    <col min="4382" max="4382" width="10.28515625" style="7" hidden="1"/>
    <col min="4383" max="4385" width="9" style="7" hidden="1"/>
    <col min="4386" max="4386" width="10.28515625" style="7" hidden="1"/>
    <col min="4387" max="4615" width="9" style="7" hidden="1"/>
    <col min="4616" max="4616" width="3.7109375" style="7" hidden="1"/>
    <col min="4617" max="4617" width="4.85546875" style="7" hidden="1"/>
    <col min="4618" max="4618" width="5.28515625" style="7" hidden="1"/>
    <col min="4619" max="4619" width="31.28515625" style="7" hidden="1"/>
    <col min="4620" max="4620" width="7.7109375" style="7" hidden="1"/>
    <col min="4621" max="4621" width="2.28515625" style="7" hidden="1"/>
    <col min="4622" max="4622" width="11.7109375" style="7" hidden="1"/>
    <col min="4623" max="4623" width="2.42578125" style="7" hidden="1"/>
    <col min="4624" max="4624" width="11.7109375" style="7" hidden="1"/>
    <col min="4625" max="4625" width="2.28515625" style="7" hidden="1"/>
    <col min="4626" max="4626" width="10.85546875" style="7" hidden="1"/>
    <col min="4627" max="4627" width="2.28515625" style="7" hidden="1"/>
    <col min="4628" max="4628" width="11.140625" style="7" hidden="1"/>
    <col min="4629" max="4629" width="1.85546875" style="7" hidden="1"/>
    <col min="4630" max="4630" width="11" style="7" hidden="1"/>
    <col min="4631" max="4631" width="0.7109375" style="7" hidden="1"/>
    <col min="4632" max="4632" width="1.85546875" style="7" hidden="1"/>
    <col min="4633" max="4633" width="11.85546875" style="7" hidden="1"/>
    <col min="4634" max="4634" width="15.28515625" style="7" hidden="1"/>
    <col min="4635" max="4635" width="5" style="7" hidden="1"/>
    <col min="4636" max="4636" width="10.28515625" style="7" hidden="1"/>
    <col min="4637" max="4637" width="5" style="7" hidden="1"/>
    <col min="4638" max="4638" width="10.28515625" style="7" hidden="1"/>
    <col min="4639" max="4641" width="9" style="7" hidden="1"/>
    <col min="4642" max="4642" width="10.28515625" style="7" hidden="1"/>
    <col min="4643" max="4871" width="9" style="7" hidden="1"/>
    <col min="4872" max="4872" width="3.7109375" style="7" hidden="1"/>
    <col min="4873" max="4873" width="4.85546875" style="7" hidden="1"/>
    <col min="4874" max="4874" width="5.28515625" style="7" hidden="1"/>
    <col min="4875" max="4875" width="31.28515625" style="7" hidden="1"/>
    <col min="4876" max="4876" width="7.7109375" style="7" hidden="1"/>
    <col min="4877" max="4877" width="2.28515625" style="7" hidden="1"/>
    <col min="4878" max="4878" width="11.7109375" style="7" hidden="1"/>
    <col min="4879" max="4879" width="2.42578125" style="7" hidden="1"/>
    <col min="4880" max="4880" width="11.7109375" style="7" hidden="1"/>
    <col min="4881" max="4881" width="2.28515625" style="7" hidden="1"/>
    <col min="4882" max="4882" width="10.85546875" style="7" hidden="1"/>
    <col min="4883" max="4883" width="2.28515625" style="7" hidden="1"/>
    <col min="4884" max="4884" width="11.140625" style="7" hidden="1"/>
    <col min="4885" max="4885" width="1.85546875" style="7" hidden="1"/>
    <col min="4886" max="4886" width="11" style="7" hidden="1"/>
    <col min="4887" max="4887" width="0.7109375" style="7" hidden="1"/>
    <col min="4888" max="4888" width="1.85546875" style="7" hidden="1"/>
    <col min="4889" max="4889" width="11.85546875" style="7" hidden="1"/>
    <col min="4890" max="4890" width="15.28515625" style="7" hidden="1"/>
    <col min="4891" max="4891" width="5" style="7" hidden="1"/>
    <col min="4892" max="4892" width="10.28515625" style="7" hidden="1"/>
    <col min="4893" max="4893" width="5" style="7" hidden="1"/>
    <col min="4894" max="4894" width="10.28515625" style="7" hidden="1"/>
    <col min="4895" max="4897" width="9" style="7" hidden="1"/>
    <col min="4898" max="4898" width="10.28515625" style="7" hidden="1"/>
    <col min="4899" max="5127" width="9" style="7" hidden="1"/>
    <col min="5128" max="5128" width="3.7109375" style="7" hidden="1"/>
    <col min="5129" max="5129" width="4.85546875" style="7" hidden="1"/>
    <col min="5130" max="5130" width="5.28515625" style="7" hidden="1"/>
    <col min="5131" max="5131" width="31.28515625" style="7" hidden="1"/>
    <col min="5132" max="5132" width="7.7109375" style="7" hidden="1"/>
    <col min="5133" max="5133" width="2.28515625" style="7" hidden="1"/>
    <col min="5134" max="5134" width="11.7109375" style="7" hidden="1"/>
    <col min="5135" max="5135" width="2.42578125" style="7" hidden="1"/>
    <col min="5136" max="5136" width="11.7109375" style="7" hidden="1"/>
    <col min="5137" max="5137" width="2.28515625" style="7" hidden="1"/>
    <col min="5138" max="5138" width="10.85546875" style="7" hidden="1"/>
    <col min="5139" max="5139" width="2.28515625" style="7" hidden="1"/>
    <col min="5140" max="5140" width="11.140625" style="7" hidden="1"/>
    <col min="5141" max="5141" width="1.85546875" style="7" hidden="1"/>
    <col min="5142" max="5142" width="11" style="7" hidden="1"/>
    <col min="5143" max="5143" width="0.7109375" style="7" hidden="1"/>
    <col min="5144" max="5144" width="1.85546875" style="7" hidden="1"/>
    <col min="5145" max="5145" width="11.85546875" style="7" hidden="1"/>
    <col min="5146" max="5146" width="15.28515625" style="7" hidden="1"/>
    <col min="5147" max="5147" width="5" style="7" hidden="1"/>
    <col min="5148" max="5148" width="10.28515625" style="7" hidden="1"/>
    <col min="5149" max="5149" width="5" style="7" hidden="1"/>
    <col min="5150" max="5150" width="10.28515625" style="7" hidden="1"/>
    <col min="5151" max="5153" width="9" style="7" hidden="1"/>
    <col min="5154" max="5154" width="10.28515625" style="7" hidden="1"/>
    <col min="5155" max="5383" width="9" style="7" hidden="1"/>
    <col min="5384" max="5384" width="3.7109375" style="7" hidden="1"/>
    <col min="5385" max="5385" width="4.85546875" style="7" hidden="1"/>
    <col min="5386" max="5386" width="5.28515625" style="7" hidden="1"/>
    <col min="5387" max="5387" width="31.28515625" style="7" hidden="1"/>
    <col min="5388" max="5388" width="7.7109375" style="7" hidden="1"/>
    <col min="5389" max="5389" width="2.28515625" style="7" hidden="1"/>
    <col min="5390" max="5390" width="11.7109375" style="7" hidden="1"/>
    <col min="5391" max="5391" width="2.42578125" style="7" hidden="1"/>
    <col min="5392" max="5392" width="11.7109375" style="7" hidden="1"/>
    <col min="5393" max="5393" width="2.28515625" style="7" hidden="1"/>
    <col min="5394" max="5394" width="10.85546875" style="7" hidden="1"/>
    <col min="5395" max="5395" width="2.28515625" style="7" hidden="1"/>
    <col min="5396" max="5396" width="11.140625" style="7" hidden="1"/>
    <col min="5397" max="5397" width="1.85546875" style="7" hidden="1"/>
    <col min="5398" max="5398" width="11" style="7" hidden="1"/>
    <col min="5399" max="5399" width="0.7109375" style="7" hidden="1"/>
    <col min="5400" max="5400" width="1.85546875" style="7" hidden="1"/>
    <col min="5401" max="5401" width="11.85546875" style="7" hidden="1"/>
    <col min="5402" max="5402" width="15.28515625" style="7" hidden="1"/>
    <col min="5403" max="5403" width="5" style="7" hidden="1"/>
    <col min="5404" max="5404" width="10.28515625" style="7" hidden="1"/>
    <col min="5405" max="5405" width="5" style="7" hidden="1"/>
    <col min="5406" max="5406" width="10.28515625" style="7" hidden="1"/>
    <col min="5407" max="5409" width="9" style="7" hidden="1"/>
    <col min="5410" max="5410" width="10.28515625" style="7" hidden="1"/>
    <col min="5411" max="5639" width="9" style="7" hidden="1"/>
    <col min="5640" max="5640" width="3.7109375" style="7" hidden="1"/>
    <col min="5641" max="5641" width="4.85546875" style="7" hidden="1"/>
    <col min="5642" max="5642" width="5.28515625" style="7" hidden="1"/>
    <col min="5643" max="5643" width="31.28515625" style="7" hidden="1"/>
    <col min="5644" max="5644" width="7.7109375" style="7" hidden="1"/>
    <col min="5645" max="5645" width="2.28515625" style="7" hidden="1"/>
    <col min="5646" max="5646" width="11.7109375" style="7" hidden="1"/>
    <col min="5647" max="5647" width="2.42578125" style="7" hidden="1"/>
    <col min="5648" max="5648" width="11.7109375" style="7" hidden="1"/>
    <col min="5649" max="5649" width="2.28515625" style="7" hidden="1"/>
    <col min="5650" max="5650" width="10.85546875" style="7" hidden="1"/>
    <col min="5651" max="5651" width="2.28515625" style="7" hidden="1"/>
    <col min="5652" max="5652" width="11.140625" style="7" hidden="1"/>
    <col min="5653" max="5653" width="1.85546875" style="7" hidden="1"/>
    <col min="5654" max="5654" width="11" style="7" hidden="1"/>
    <col min="5655" max="5655" width="0.7109375" style="7" hidden="1"/>
    <col min="5656" max="5656" width="1.85546875" style="7" hidden="1"/>
    <col min="5657" max="5657" width="11.85546875" style="7" hidden="1"/>
    <col min="5658" max="5658" width="15.28515625" style="7" hidden="1"/>
    <col min="5659" max="5659" width="5" style="7" hidden="1"/>
    <col min="5660" max="5660" width="10.28515625" style="7" hidden="1"/>
    <col min="5661" max="5661" width="5" style="7" hidden="1"/>
    <col min="5662" max="5662" width="10.28515625" style="7" hidden="1"/>
    <col min="5663" max="5665" width="9" style="7" hidden="1"/>
    <col min="5666" max="5666" width="10.28515625" style="7" hidden="1"/>
    <col min="5667" max="5895" width="9" style="7" hidden="1"/>
    <col min="5896" max="5896" width="3.7109375" style="7" hidden="1"/>
    <col min="5897" max="5897" width="4.85546875" style="7" hidden="1"/>
    <col min="5898" max="5898" width="5.28515625" style="7" hidden="1"/>
    <col min="5899" max="5899" width="31.28515625" style="7" hidden="1"/>
    <col min="5900" max="5900" width="7.7109375" style="7" hidden="1"/>
    <col min="5901" max="5901" width="2.28515625" style="7" hidden="1"/>
    <col min="5902" max="5902" width="11.7109375" style="7" hidden="1"/>
    <col min="5903" max="5903" width="2.42578125" style="7" hidden="1"/>
    <col min="5904" max="5904" width="11.7109375" style="7" hidden="1"/>
    <col min="5905" max="5905" width="2.28515625" style="7" hidden="1"/>
    <col min="5906" max="5906" width="10.85546875" style="7" hidden="1"/>
    <col min="5907" max="5907" width="2.28515625" style="7" hidden="1"/>
    <col min="5908" max="5908" width="11.140625" style="7" hidden="1"/>
    <col min="5909" max="5909" width="1.85546875" style="7" hidden="1"/>
    <col min="5910" max="5910" width="11" style="7" hidden="1"/>
    <col min="5911" max="5911" width="0.7109375" style="7" hidden="1"/>
    <col min="5912" max="5912" width="1.85546875" style="7" hidden="1"/>
    <col min="5913" max="5913" width="11.85546875" style="7" hidden="1"/>
    <col min="5914" max="5914" width="15.28515625" style="7" hidden="1"/>
    <col min="5915" max="5915" width="5" style="7" hidden="1"/>
    <col min="5916" max="5916" width="10.28515625" style="7" hidden="1"/>
    <col min="5917" max="5917" width="5" style="7" hidden="1"/>
    <col min="5918" max="5918" width="10.28515625" style="7" hidden="1"/>
    <col min="5919" max="5921" width="9" style="7" hidden="1"/>
    <col min="5922" max="5922" width="10.28515625" style="7" hidden="1"/>
    <col min="5923" max="6151" width="9" style="7" hidden="1"/>
    <col min="6152" max="6152" width="3.7109375" style="7" hidden="1"/>
    <col min="6153" max="6153" width="4.85546875" style="7" hidden="1"/>
    <col min="6154" max="6154" width="5.28515625" style="7" hidden="1"/>
    <col min="6155" max="6155" width="31.28515625" style="7" hidden="1"/>
    <col min="6156" max="6156" width="7.7109375" style="7" hidden="1"/>
    <col min="6157" max="6157" width="2.28515625" style="7" hidden="1"/>
    <col min="6158" max="6158" width="11.7109375" style="7" hidden="1"/>
    <col min="6159" max="6159" width="2.42578125" style="7" hidden="1"/>
    <col min="6160" max="6160" width="11.7109375" style="7" hidden="1"/>
    <col min="6161" max="6161" width="2.28515625" style="7" hidden="1"/>
    <col min="6162" max="6162" width="10.85546875" style="7" hidden="1"/>
    <col min="6163" max="6163" width="2.28515625" style="7" hidden="1"/>
    <col min="6164" max="6164" width="11.140625" style="7" hidden="1"/>
    <col min="6165" max="6165" width="1.85546875" style="7" hidden="1"/>
    <col min="6166" max="6166" width="11" style="7" hidden="1"/>
    <col min="6167" max="6167" width="0.7109375" style="7" hidden="1"/>
    <col min="6168" max="6168" width="1.85546875" style="7" hidden="1"/>
    <col min="6169" max="6169" width="11.85546875" style="7" hidden="1"/>
    <col min="6170" max="6170" width="15.28515625" style="7" hidden="1"/>
    <col min="6171" max="6171" width="5" style="7" hidden="1"/>
    <col min="6172" max="6172" width="10.28515625" style="7" hidden="1"/>
    <col min="6173" max="6173" width="5" style="7" hidden="1"/>
    <col min="6174" max="6174" width="10.28515625" style="7" hidden="1"/>
    <col min="6175" max="6177" width="9" style="7" hidden="1"/>
    <col min="6178" max="6178" width="10.28515625" style="7" hidden="1"/>
    <col min="6179" max="6407" width="9" style="7" hidden="1"/>
    <col min="6408" max="6408" width="3.7109375" style="7" hidden="1"/>
    <col min="6409" max="6409" width="4.85546875" style="7" hidden="1"/>
    <col min="6410" max="6410" width="5.28515625" style="7" hidden="1"/>
    <col min="6411" max="6411" width="31.28515625" style="7" hidden="1"/>
    <col min="6412" max="6412" width="7.7109375" style="7" hidden="1"/>
    <col min="6413" max="6413" width="2.28515625" style="7" hidden="1"/>
    <col min="6414" max="6414" width="11.7109375" style="7" hidden="1"/>
    <col min="6415" max="6415" width="2.42578125" style="7" hidden="1"/>
    <col min="6416" max="6416" width="11.7109375" style="7" hidden="1"/>
    <col min="6417" max="6417" width="2.28515625" style="7" hidden="1"/>
    <col min="6418" max="6418" width="10.85546875" style="7" hidden="1"/>
    <col min="6419" max="6419" width="2.28515625" style="7" hidden="1"/>
    <col min="6420" max="6420" width="11.140625" style="7" hidden="1"/>
    <col min="6421" max="6421" width="1.85546875" style="7" hidden="1"/>
    <col min="6422" max="6422" width="11" style="7" hidden="1"/>
    <col min="6423" max="6423" width="0.7109375" style="7" hidden="1"/>
    <col min="6424" max="6424" width="1.85546875" style="7" hidden="1"/>
    <col min="6425" max="6425" width="11.85546875" style="7" hidden="1"/>
    <col min="6426" max="6426" width="15.28515625" style="7" hidden="1"/>
    <col min="6427" max="6427" width="5" style="7" hidden="1"/>
    <col min="6428" max="6428" width="10.28515625" style="7" hidden="1"/>
    <col min="6429" max="6429" width="5" style="7" hidden="1"/>
    <col min="6430" max="6430" width="10.28515625" style="7" hidden="1"/>
    <col min="6431" max="6433" width="9" style="7" hidden="1"/>
    <col min="6434" max="6434" width="10.28515625" style="7" hidden="1"/>
    <col min="6435" max="6663" width="9" style="7" hidden="1"/>
    <col min="6664" max="6664" width="3.7109375" style="7" hidden="1"/>
    <col min="6665" max="6665" width="4.85546875" style="7" hidden="1"/>
    <col min="6666" max="6666" width="5.28515625" style="7" hidden="1"/>
    <col min="6667" max="6667" width="31.28515625" style="7" hidden="1"/>
    <col min="6668" max="6668" width="7.7109375" style="7" hidden="1"/>
    <col min="6669" max="6669" width="2.28515625" style="7" hidden="1"/>
    <col min="6670" max="6670" width="11.7109375" style="7" hidden="1"/>
    <col min="6671" max="6671" width="2.42578125" style="7" hidden="1"/>
    <col min="6672" max="6672" width="11.7109375" style="7" hidden="1"/>
    <col min="6673" max="6673" width="2.28515625" style="7" hidden="1"/>
    <col min="6674" max="6674" width="10.85546875" style="7" hidden="1"/>
    <col min="6675" max="6675" width="2.28515625" style="7" hidden="1"/>
    <col min="6676" max="6676" width="11.140625" style="7" hidden="1"/>
    <col min="6677" max="6677" width="1.85546875" style="7" hidden="1"/>
    <col min="6678" max="6678" width="11" style="7" hidden="1"/>
    <col min="6679" max="6679" width="0.7109375" style="7" hidden="1"/>
    <col min="6680" max="6680" width="1.85546875" style="7" hidden="1"/>
    <col min="6681" max="6681" width="11.85546875" style="7" hidden="1"/>
    <col min="6682" max="6682" width="15.28515625" style="7" hidden="1"/>
    <col min="6683" max="6683" width="5" style="7" hidden="1"/>
    <col min="6684" max="6684" width="10.28515625" style="7" hidden="1"/>
    <col min="6685" max="6685" width="5" style="7" hidden="1"/>
    <col min="6686" max="6686" width="10.28515625" style="7" hidden="1"/>
    <col min="6687" max="6689" width="9" style="7" hidden="1"/>
    <col min="6690" max="6690" width="10.28515625" style="7" hidden="1"/>
    <col min="6691" max="6919" width="9" style="7" hidden="1"/>
    <col min="6920" max="6920" width="3.7109375" style="7" hidden="1"/>
    <col min="6921" max="6921" width="4.85546875" style="7" hidden="1"/>
    <col min="6922" max="6922" width="5.28515625" style="7" hidden="1"/>
    <col min="6923" max="6923" width="31.28515625" style="7" hidden="1"/>
    <col min="6924" max="6924" width="7.7109375" style="7" hidden="1"/>
    <col min="6925" max="6925" width="2.28515625" style="7" hidden="1"/>
    <col min="6926" max="6926" width="11.7109375" style="7" hidden="1"/>
    <col min="6927" max="6927" width="2.42578125" style="7" hidden="1"/>
    <col min="6928" max="6928" width="11.7109375" style="7" hidden="1"/>
    <col min="6929" max="6929" width="2.28515625" style="7" hidden="1"/>
    <col min="6930" max="6930" width="10.85546875" style="7" hidden="1"/>
    <col min="6931" max="6931" width="2.28515625" style="7" hidden="1"/>
    <col min="6932" max="6932" width="11.140625" style="7" hidden="1"/>
    <col min="6933" max="6933" width="1.85546875" style="7" hidden="1"/>
    <col min="6934" max="6934" width="11" style="7" hidden="1"/>
    <col min="6935" max="6935" width="0.7109375" style="7" hidden="1"/>
    <col min="6936" max="6936" width="1.85546875" style="7" hidden="1"/>
    <col min="6937" max="6937" width="11.85546875" style="7" hidden="1"/>
    <col min="6938" max="6938" width="15.28515625" style="7" hidden="1"/>
    <col min="6939" max="6939" width="5" style="7" hidden="1"/>
    <col min="6940" max="6940" width="10.28515625" style="7" hidden="1"/>
    <col min="6941" max="6941" width="5" style="7" hidden="1"/>
    <col min="6942" max="6942" width="10.28515625" style="7" hidden="1"/>
    <col min="6943" max="6945" width="9" style="7" hidden="1"/>
    <col min="6946" max="6946" width="10.28515625" style="7" hidden="1"/>
    <col min="6947" max="7175" width="9" style="7" hidden="1"/>
    <col min="7176" max="7176" width="3.7109375" style="7" hidden="1"/>
    <col min="7177" max="7177" width="4.85546875" style="7" hidden="1"/>
    <col min="7178" max="7178" width="5.28515625" style="7" hidden="1"/>
    <col min="7179" max="7179" width="31.28515625" style="7" hidden="1"/>
    <col min="7180" max="7180" width="7.7109375" style="7" hidden="1"/>
    <col min="7181" max="7181" width="2.28515625" style="7" hidden="1"/>
    <col min="7182" max="7182" width="11.7109375" style="7" hidden="1"/>
    <col min="7183" max="7183" width="2.42578125" style="7" hidden="1"/>
    <col min="7184" max="7184" width="11.7109375" style="7" hidden="1"/>
    <col min="7185" max="7185" width="2.28515625" style="7" hidden="1"/>
    <col min="7186" max="7186" width="10.85546875" style="7" hidden="1"/>
    <col min="7187" max="7187" width="2.28515625" style="7" hidden="1"/>
    <col min="7188" max="7188" width="11.140625" style="7" hidden="1"/>
    <col min="7189" max="7189" width="1.85546875" style="7" hidden="1"/>
    <col min="7190" max="7190" width="11" style="7" hidden="1"/>
    <col min="7191" max="7191" width="0.7109375" style="7" hidden="1"/>
    <col min="7192" max="7192" width="1.85546875" style="7" hidden="1"/>
    <col min="7193" max="7193" width="11.85546875" style="7" hidden="1"/>
    <col min="7194" max="7194" width="15.28515625" style="7" hidden="1"/>
    <col min="7195" max="7195" width="5" style="7" hidden="1"/>
    <col min="7196" max="7196" width="10.28515625" style="7" hidden="1"/>
    <col min="7197" max="7197" width="5" style="7" hidden="1"/>
    <col min="7198" max="7198" width="10.28515625" style="7" hidden="1"/>
    <col min="7199" max="7201" width="9" style="7" hidden="1"/>
    <col min="7202" max="7202" width="10.28515625" style="7" hidden="1"/>
    <col min="7203" max="7431" width="9" style="7" hidden="1"/>
    <col min="7432" max="7432" width="3.7109375" style="7" hidden="1"/>
    <col min="7433" max="7433" width="4.85546875" style="7" hidden="1"/>
    <col min="7434" max="7434" width="5.28515625" style="7" hidden="1"/>
    <col min="7435" max="7435" width="31.28515625" style="7" hidden="1"/>
    <col min="7436" max="7436" width="7.7109375" style="7" hidden="1"/>
    <col min="7437" max="7437" width="2.28515625" style="7" hidden="1"/>
    <col min="7438" max="7438" width="11.7109375" style="7" hidden="1"/>
    <col min="7439" max="7439" width="2.42578125" style="7" hidden="1"/>
    <col min="7440" max="7440" width="11.7109375" style="7" hidden="1"/>
    <col min="7441" max="7441" width="2.28515625" style="7" hidden="1"/>
    <col min="7442" max="7442" width="10.85546875" style="7" hidden="1"/>
    <col min="7443" max="7443" width="2.28515625" style="7" hidden="1"/>
    <col min="7444" max="7444" width="11.140625" style="7" hidden="1"/>
    <col min="7445" max="7445" width="1.85546875" style="7" hidden="1"/>
    <col min="7446" max="7446" width="11" style="7" hidden="1"/>
    <col min="7447" max="7447" width="0.7109375" style="7" hidden="1"/>
    <col min="7448" max="7448" width="1.85546875" style="7" hidden="1"/>
    <col min="7449" max="7449" width="11.85546875" style="7" hidden="1"/>
    <col min="7450" max="7450" width="15.28515625" style="7" hidden="1"/>
    <col min="7451" max="7451" width="5" style="7" hidden="1"/>
    <col min="7452" max="7452" width="10.28515625" style="7" hidden="1"/>
    <col min="7453" max="7453" width="5" style="7" hidden="1"/>
    <col min="7454" max="7454" width="10.28515625" style="7" hidden="1"/>
    <col min="7455" max="7457" width="9" style="7" hidden="1"/>
    <col min="7458" max="7458" width="10.28515625" style="7" hidden="1"/>
    <col min="7459" max="7687" width="9" style="7" hidden="1"/>
    <col min="7688" max="7688" width="3.7109375" style="7" hidden="1"/>
    <col min="7689" max="7689" width="4.85546875" style="7" hidden="1"/>
    <col min="7690" max="7690" width="5.28515625" style="7" hidden="1"/>
    <col min="7691" max="7691" width="31.28515625" style="7" hidden="1"/>
    <col min="7692" max="7692" width="7.7109375" style="7" hidden="1"/>
    <col min="7693" max="7693" width="2.28515625" style="7" hidden="1"/>
    <col min="7694" max="7694" width="11.7109375" style="7" hidden="1"/>
    <col min="7695" max="7695" width="2.42578125" style="7" hidden="1"/>
    <col min="7696" max="7696" width="11.7109375" style="7" hidden="1"/>
    <col min="7697" max="7697" width="2.28515625" style="7" hidden="1"/>
    <col min="7698" max="7698" width="10.85546875" style="7" hidden="1"/>
    <col min="7699" max="7699" width="2.28515625" style="7" hidden="1"/>
    <col min="7700" max="7700" width="11.140625" style="7" hidden="1"/>
    <col min="7701" max="7701" width="1.85546875" style="7" hidden="1"/>
    <col min="7702" max="7702" width="11" style="7" hidden="1"/>
    <col min="7703" max="7703" width="0.7109375" style="7" hidden="1"/>
    <col min="7704" max="7704" width="1.85546875" style="7" hidden="1"/>
    <col min="7705" max="7705" width="11.85546875" style="7" hidden="1"/>
    <col min="7706" max="7706" width="15.28515625" style="7" hidden="1"/>
    <col min="7707" max="7707" width="5" style="7" hidden="1"/>
    <col min="7708" max="7708" width="10.28515625" style="7" hidden="1"/>
    <col min="7709" max="7709" width="5" style="7" hidden="1"/>
    <col min="7710" max="7710" width="10.28515625" style="7" hidden="1"/>
    <col min="7711" max="7713" width="9" style="7" hidden="1"/>
    <col min="7714" max="7714" width="10.28515625" style="7" hidden="1"/>
    <col min="7715" max="7943" width="9" style="7" hidden="1"/>
    <col min="7944" max="7944" width="3.7109375" style="7" hidden="1"/>
    <col min="7945" max="7945" width="4.85546875" style="7" hidden="1"/>
    <col min="7946" max="7946" width="5.28515625" style="7" hidden="1"/>
    <col min="7947" max="7947" width="31.28515625" style="7" hidden="1"/>
    <col min="7948" max="7948" width="7.7109375" style="7" hidden="1"/>
    <col min="7949" max="7949" width="2.28515625" style="7" hidden="1"/>
    <col min="7950" max="7950" width="11.7109375" style="7" hidden="1"/>
    <col min="7951" max="7951" width="2.42578125" style="7" hidden="1"/>
    <col min="7952" max="7952" width="11.7109375" style="7" hidden="1"/>
    <col min="7953" max="7953" width="2.28515625" style="7" hidden="1"/>
    <col min="7954" max="7954" width="10.85546875" style="7" hidden="1"/>
    <col min="7955" max="7955" width="2.28515625" style="7" hidden="1"/>
    <col min="7956" max="7956" width="11.140625" style="7" hidden="1"/>
    <col min="7957" max="7957" width="1.85546875" style="7" hidden="1"/>
    <col min="7958" max="7958" width="11" style="7" hidden="1"/>
    <col min="7959" max="7959" width="0.7109375" style="7" hidden="1"/>
    <col min="7960" max="7960" width="1.85546875" style="7" hidden="1"/>
    <col min="7961" max="7961" width="11.85546875" style="7" hidden="1"/>
    <col min="7962" max="7962" width="15.28515625" style="7" hidden="1"/>
    <col min="7963" max="7963" width="5" style="7" hidden="1"/>
    <col min="7964" max="7964" width="10.28515625" style="7" hidden="1"/>
    <col min="7965" max="7965" width="5" style="7" hidden="1"/>
    <col min="7966" max="7966" width="10.28515625" style="7" hidden="1"/>
    <col min="7967" max="7969" width="9" style="7" hidden="1"/>
    <col min="7970" max="7970" width="10.28515625" style="7" hidden="1"/>
    <col min="7971" max="8199" width="9" style="7" hidden="1"/>
    <col min="8200" max="8200" width="3.7109375" style="7" hidden="1"/>
    <col min="8201" max="8201" width="4.85546875" style="7" hidden="1"/>
    <col min="8202" max="8202" width="5.28515625" style="7" hidden="1"/>
    <col min="8203" max="8203" width="31.28515625" style="7" hidden="1"/>
    <col min="8204" max="8204" width="7.7109375" style="7" hidden="1"/>
    <col min="8205" max="8205" width="2.28515625" style="7" hidden="1"/>
    <col min="8206" max="8206" width="11.7109375" style="7" hidden="1"/>
    <col min="8207" max="8207" width="2.42578125" style="7" hidden="1"/>
    <col min="8208" max="8208" width="11.7109375" style="7" hidden="1"/>
    <col min="8209" max="8209" width="2.28515625" style="7" hidden="1"/>
    <col min="8210" max="8210" width="10.85546875" style="7" hidden="1"/>
    <col min="8211" max="8211" width="2.28515625" style="7" hidden="1"/>
    <col min="8212" max="8212" width="11.140625" style="7" hidden="1"/>
    <col min="8213" max="8213" width="1.85546875" style="7" hidden="1"/>
    <col min="8214" max="8214" width="11" style="7" hidden="1"/>
    <col min="8215" max="8215" width="0.7109375" style="7" hidden="1"/>
    <col min="8216" max="8216" width="1.85546875" style="7" hidden="1"/>
    <col min="8217" max="8217" width="11.85546875" style="7" hidden="1"/>
    <col min="8218" max="8218" width="15.28515625" style="7" hidden="1"/>
    <col min="8219" max="8219" width="5" style="7" hidden="1"/>
    <col min="8220" max="8220" width="10.28515625" style="7" hidden="1"/>
    <col min="8221" max="8221" width="5" style="7" hidden="1"/>
    <col min="8222" max="8222" width="10.28515625" style="7" hidden="1"/>
    <col min="8223" max="8225" width="9" style="7" hidden="1"/>
    <col min="8226" max="8226" width="10.28515625" style="7" hidden="1"/>
    <col min="8227" max="8455" width="9" style="7" hidden="1"/>
    <col min="8456" max="8456" width="3.7109375" style="7" hidden="1"/>
    <col min="8457" max="8457" width="4.85546875" style="7" hidden="1"/>
    <col min="8458" max="8458" width="5.28515625" style="7" hidden="1"/>
    <col min="8459" max="8459" width="31.28515625" style="7" hidden="1"/>
    <col min="8460" max="8460" width="7.7109375" style="7" hidden="1"/>
    <col min="8461" max="8461" width="2.28515625" style="7" hidden="1"/>
    <col min="8462" max="8462" width="11.7109375" style="7" hidden="1"/>
    <col min="8463" max="8463" width="2.42578125" style="7" hidden="1"/>
    <col min="8464" max="8464" width="11.7109375" style="7" hidden="1"/>
    <col min="8465" max="8465" width="2.28515625" style="7" hidden="1"/>
    <col min="8466" max="8466" width="10.85546875" style="7" hidden="1"/>
    <col min="8467" max="8467" width="2.28515625" style="7" hidden="1"/>
    <col min="8468" max="8468" width="11.140625" style="7" hidden="1"/>
    <col min="8469" max="8469" width="1.85546875" style="7" hidden="1"/>
    <col min="8470" max="8470" width="11" style="7" hidden="1"/>
    <col min="8471" max="8471" width="0.7109375" style="7" hidden="1"/>
    <col min="8472" max="8472" width="1.85546875" style="7" hidden="1"/>
    <col min="8473" max="8473" width="11.85546875" style="7" hidden="1"/>
    <col min="8474" max="8474" width="15.28515625" style="7" hidden="1"/>
    <col min="8475" max="8475" width="5" style="7" hidden="1"/>
    <col min="8476" max="8476" width="10.28515625" style="7" hidden="1"/>
    <col min="8477" max="8477" width="5" style="7" hidden="1"/>
    <col min="8478" max="8478" width="10.28515625" style="7" hidden="1"/>
    <col min="8479" max="8481" width="9" style="7" hidden="1"/>
    <col min="8482" max="8482" width="10.28515625" style="7" hidden="1"/>
    <col min="8483" max="8711" width="9" style="7" hidden="1"/>
    <col min="8712" max="8712" width="3.7109375" style="7" hidden="1"/>
    <col min="8713" max="8713" width="4.85546875" style="7" hidden="1"/>
    <col min="8714" max="8714" width="5.28515625" style="7" hidden="1"/>
    <col min="8715" max="8715" width="31.28515625" style="7" hidden="1"/>
    <col min="8716" max="8716" width="7.7109375" style="7" hidden="1"/>
    <col min="8717" max="8717" width="2.28515625" style="7" hidden="1"/>
    <col min="8718" max="8718" width="11.7109375" style="7" hidden="1"/>
    <col min="8719" max="8719" width="2.42578125" style="7" hidden="1"/>
    <col min="8720" max="8720" width="11.7109375" style="7" hidden="1"/>
    <col min="8721" max="8721" width="2.28515625" style="7" hidden="1"/>
    <col min="8722" max="8722" width="10.85546875" style="7" hidden="1"/>
    <col min="8723" max="8723" width="2.28515625" style="7" hidden="1"/>
    <col min="8724" max="8724" width="11.140625" style="7" hidden="1"/>
    <col min="8725" max="8725" width="1.85546875" style="7" hidden="1"/>
    <col min="8726" max="8726" width="11" style="7" hidden="1"/>
    <col min="8727" max="8727" width="0.7109375" style="7" hidden="1"/>
    <col min="8728" max="8728" width="1.85546875" style="7" hidden="1"/>
    <col min="8729" max="8729" width="11.85546875" style="7" hidden="1"/>
    <col min="8730" max="8730" width="15.28515625" style="7" hidden="1"/>
    <col min="8731" max="8731" width="5" style="7" hidden="1"/>
    <col min="8732" max="8732" width="10.28515625" style="7" hidden="1"/>
    <col min="8733" max="8733" width="5" style="7" hidden="1"/>
    <col min="8734" max="8734" width="10.28515625" style="7" hidden="1"/>
    <col min="8735" max="8737" width="9" style="7" hidden="1"/>
    <col min="8738" max="8738" width="10.28515625" style="7" hidden="1"/>
    <col min="8739" max="8967" width="9" style="7" hidden="1"/>
    <col min="8968" max="8968" width="3.7109375" style="7" hidden="1"/>
    <col min="8969" max="8969" width="4.85546875" style="7" hidden="1"/>
    <col min="8970" max="8970" width="5.28515625" style="7" hidden="1"/>
    <col min="8971" max="8971" width="31.28515625" style="7" hidden="1"/>
    <col min="8972" max="8972" width="7.7109375" style="7" hidden="1"/>
    <col min="8973" max="8973" width="2.28515625" style="7" hidden="1"/>
    <col min="8974" max="8974" width="11.7109375" style="7" hidden="1"/>
    <col min="8975" max="8975" width="2.42578125" style="7" hidden="1"/>
    <col min="8976" max="8976" width="11.7109375" style="7" hidden="1"/>
    <col min="8977" max="8977" width="2.28515625" style="7" hidden="1"/>
    <col min="8978" max="8978" width="10.85546875" style="7" hidden="1"/>
    <col min="8979" max="8979" width="2.28515625" style="7" hidden="1"/>
    <col min="8980" max="8980" width="11.140625" style="7" hidden="1"/>
    <col min="8981" max="8981" width="1.85546875" style="7" hidden="1"/>
    <col min="8982" max="8982" width="11" style="7" hidden="1"/>
    <col min="8983" max="8983" width="0.7109375" style="7" hidden="1"/>
    <col min="8984" max="8984" width="1.85546875" style="7" hidden="1"/>
    <col min="8985" max="8985" width="11.85546875" style="7" hidden="1"/>
    <col min="8986" max="8986" width="15.28515625" style="7" hidden="1"/>
    <col min="8987" max="8987" width="5" style="7" hidden="1"/>
    <col min="8988" max="8988" width="10.28515625" style="7" hidden="1"/>
    <col min="8989" max="8989" width="5" style="7" hidden="1"/>
    <col min="8990" max="8990" width="10.28515625" style="7" hidden="1"/>
    <col min="8991" max="8993" width="9" style="7" hidden="1"/>
    <col min="8994" max="8994" width="10.28515625" style="7" hidden="1"/>
    <col min="8995" max="9223" width="9" style="7" hidden="1"/>
    <col min="9224" max="9224" width="3.7109375" style="7" hidden="1"/>
    <col min="9225" max="9225" width="4.85546875" style="7" hidden="1"/>
    <col min="9226" max="9226" width="5.28515625" style="7" hidden="1"/>
    <col min="9227" max="9227" width="31.28515625" style="7" hidden="1"/>
    <col min="9228" max="9228" width="7.7109375" style="7" hidden="1"/>
    <col min="9229" max="9229" width="2.28515625" style="7" hidden="1"/>
    <col min="9230" max="9230" width="11.7109375" style="7" hidden="1"/>
    <col min="9231" max="9231" width="2.42578125" style="7" hidden="1"/>
    <col min="9232" max="9232" width="11.7109375" style="7" hidden="1"/>
    <col min="9233" max="9233" width="2.28515625" style="7" hidden="1"/>
    <col min="9234" max="9234" width="10.85546875" style="7" hidden="1"/>
    <col min="9235" max="9235" width="2.28515625" style="7" hidden="1"/>
    <col min="9236" max="9236" width="11.140625" style="7" hidden="1"/>
    <col min="9237" max="9237" width="1.85546875" style="7" hidden="1"/>
    <col min="9238" max="9238" width="11" style="7" hidden="1"/>
    <col min="9239" max="9239" width="0.7109375" style="7" hidden="1"/>
    <col min="9240" max="9240" width="1.85546875" style="7" hidden="1"/>
    <col min="9241" max="9241" width="11.85546875" style="7" hidden="1"/>
    <col min="9242" max="9242" width="15.28515625" style="7" hidden="1"/>
    <col min="9243" max="9243" width="5" style="7" hidden="1"/>
    <col min="9244" max="9244" width="10.28515625" style="7" hidden="1"/>
    <col min="9245" max="9245" width="5" style="7" hidden="1"/>
    <col min="9246" max="9246" width="10.28515625" style="7" hidden="1"/>
    <col min="9247" max="9249" width="9" style="7" hidden="1"/>
    <col min="9250" max="9250" width="10.28515625" style="7" hidden="1"/>
    <col min="9251" max="9479" width="9" style="7" hidden="1"/>
    <col min="9480" max="9480" width="3.7109375" style="7" hidden="1"/>
    <col min="9481" max="9481" width="4.85546875" style="7" hidden="1"/>
    <col min="9482" max="9482" width="5.28515625" style="7" hidden="1"/>
    <col min="9483" max="9483" width="31.28515625" style="7" hidden="1"/>
    <col min="9484" max="9484" width="7.7109375" style="7" hidden="1"/>
    <col min="9485" max="9485" width="2.28515625" style="7" hidden="1"/>
    <col min="9486" max="9486" width="11.7109375" style="7" hidden="1"/>
    <col min="9487" max="9487" width="2.42578125" style="7" hidden="1"/>
    <col min="9488" max="9488" width="11.7109375" style="7" hidden="1"/>
    <col min="9489" max="9489" width="2.28515625" style="7" hidden="1"/>
    <col min="9490" max="9490" width="10.85546875" style="7" hidden="1"/>
    <col min="9491" max="9491" width="2.28515625" style="7" hidden="1"/>
    <col min="9492" max="9492" width="11.140625" style="7" hidden="1"/>
    <col min="9493" max="9493" width="1.85546875" style="7" hidden="1"/>
    <col min="9494" max="9494" width="11" style="7" hidden="1"/>
    <col min="9495" max="9495" width="0.7109375" style="7" hidden="1"/>
    <col min="9496" max="9496" width="1.85546875" style="7" hidden="1"/>
    <col min="9497" max="9497" width="11.85546875" style="7" hidden="1"/>
    <col min="9498" max="9498" width="15.28515625" style="7" hidden="1"/>
    <col min="9499" max="9499" width="5" style="7" hidden="1"/>
    <col min="9500" max="9500" width="10.28515625" style="7" hidden="1"/>
    <col min="9501" max="9501" width="5" style="7" hidden="1"/>
    <col min="9502" max="9502" width="10.28515625" style="7" hidden="1"/>
    <col min="9503" max="9505" width="9" style="7" hidden="1"/>
    <col min="9506" max="9506" width="10.28515625" style="7" hidden="1"/>
    <col min="9507" max="9735" width="9" style="7" hidden="1"/>
    <col min="9736" max="9736" width="3.7109375" style="7" hidden="1"/>
    <col min="9737" max="9737" width="4.85546875" style="7" hidden="1"/>
    <col min="9738" max="9738" width="5.28515625" style="7" hidden="1"/>
    <col min="9739" max="9739" width="31.28515625" style="7" hidden="1"/>
    <col min="9740" max="9740" width="7.7109375" style="7" hidden="1"/>
    <col min="9741" max="9741" width="2.28515625" style="7" hidden="1"/>
    <col min="9742" max="9742" width="11.7109375" style="7" hidden="1"/>
    <col min="9743" max="9743" width="2.42578125" style="7" hidden="1"/>
    <col min="9744" max="9744" width="11.7109375" style="7" hidden="1"/>
    <col min="9745" max="9745" width="2.28515625" style="7" hidden="1"/>
    <col min="9746" max="9746" width="10.85546875" style="7" hidden="1"/>
    <col min="9747" max="9747" width="2.28515625" style="7" hidden="1"/>
    <col min="9748" max="9748" width="11.140625" style="7" hidden="1"/>
    <col min="9749" max="9749" width="1.85546875" style="7" hidden="1"/>
    <col min="9750" max="9750" width="11" style="7" hidden="1"/>
    <col min="9751" max="9751" width="0.7109375" style="7" hidden="1"/>
    <col min="9752" max="9752" width="1.85546875" style="7" hidden="1"/>
    <col min="9753" max="9753" width="11.85546875" style="7" hidden="1"/>
    <col min="9754" max="9754" width="15.28515625" style="7" hidden="1"/>
    <col min="9755" max="9755" width="5" style="7" hidden="1"/>
    <col min="9756" max="9756" width="10.28515625" style="7" hidden="1"/>
    <col min="9757" max="9757" width="5" style="7" hidden="1"/>
    <col min="9758" max="9758" width="10.28515625" style="7" hidden="1"/>
    <col min="9759" max="9761" width="9" style="7" hidden="1"/>
    <col min="9762" max="9762" width="10.28515625" style="7" hidden="1"/>
    <col min="9763" max="9991" width="9" style="7" hidden="1"/>
    <col min="9992" max="9992" width="3.7109375" style="7" hidden="1"/>
    <col min="9993" max="9993" width="4.85546875" style="7" hidden="1"/>
    <col min="9994" max="9994" width="5.28515625" style="7" hidden="1"/>
    <col min="9995" max="9995" width="31.28515625" style="7" hidden="1"/>
    <col min="9996" max="9996" width="7.7109375" style="7" hidden="1"/>
    <col min="9997" max="9997" width="2.28515625" style="7" hidden="1"/>
    <col min="9998" max="9998" width="11.7109375" style="7" hidden="1"/>
    <col min="9999" max="9999" width="2.42578125" style="7" hidden="1"/>
    <col min="10000" max="10000" width="11.7109375" style="7" hidden="1"/>
    <col min="10001" max="10001" width="2.28515625" style="7" hidden="1"/>
    <col min="10002" max="10002" width="10.85546875" style="7" hidden="1"/>
    <col min="10003" max="10003" width="2.28515625" style="7" hidden="1"/>
    <col min="10004" max="10004" width="11.140625" style="7" hidden="1"/>
    <col min="10005" max="10005" width="1.85546875" style="7" hidden="1"/>
    <col min="10006" max="10006" width="11" style="7" hidden="1"/>
    <col min="10007" max="10007" width="0.7109375" style="7" hidden="1"/>
    <col min="10008" max="10008" width="1.85546875" style="7" hidden="1"/>
    <col min="10009" max="10009" width="11.85546875" style="7" hidden="1"/>
    <col min="10010" max="10010" width="15.28515625" style="7" hidden="1"/>
    <col min="10011" max="10011" width="5" style="7" hidden="1"/>
    <col min="10012" max="10012" width="10.28515625" style="7" hidden="1"/>
    <col min="10013" max="10013" width="5" style="7" hidden="1"/>
    <col min="10014" max="10014" width="10.28515625" style="7" hidden="1"/>
    <col min="10015" max="10017" width="9" style="7" hidden="1"/>
    <col min="10018" max="10018" width="10.28515625" style="7" hidden="1"/>
    <col min="10019" max="10247" width="9" style="7" hidden="1"/>
    <col min="10248" max="10248" width="3.7109375" style="7" hidden="1"/>
    <col min="10249" max="10249" width="4.85546875" style="7" hidden="1"/>
    <col min="10250" max="10250" width="5.28515625" style="7" hidden="1"/>
    <col min="10251" max="10251" width="31.28515625" style="7" hidden="1"/>
    <col min="10252" max="10252" width="7.7109375" style="7" hidden="1"/>
    <col min="10253" max="10253" width="2.28515625" style="7" hidden="1"/>
    <col min="10254" max="10254" width="11.7109375" style="7" hidden="1"/>
    <col min="10255" max="10255" width="2.42578125" style="7" hidden="1"/>
    <col min="10256" max="10256" width="11.7109375" style="7" hidden="1"/>
    <col min="10257" max="10257" width="2.28515625" style="7" hidden="1"/>
    <col min="10258" max="10258" width="10.85546875" style="7" hidden="1"/>
    <col min="10259" max="10259" width="2.28515625" style="7" hidden="1"/>
    <col min="10260" max="10260" width="11.140625" style="7" hidden="1"/>
    <col min="10261" max="10261" width="1.85546875" style="7" hidden="1"/>
    <col min="10262" max="10262" width="11" style="7" hidden="1"/>
    <col min="10263" max="10263" width="0.7109375" style="7" hidden="1"/>
    <col min="10264" max="10264" width="1.85546875" style="7" hidden="1"/>
    <col min="10265" max="10265" width="11.85546875" style="7" hidden="1"/>
    <col min="10266" max="10266" width="15.28515625" style="7" hidden="1"/>
    <col min="10267" max="10267" width="5" style="7" hidden="1"/>
    <col min="10268" max="10268" width="10.28515625" style="7" hidden="1"/>
    <col min="10269" max="10269" width="5" style="7" hidden="1"/>
    <col min="10270" max="10270" width="10.28515625" style="7" hidden="1"/>
    <col min="10271" max="10273" width="9" style="7" hidden="1"/>
    <col min="10274" max="10274" width="10.28515625" style="7" hidden="1"/>
    <col min="10275" max="10503" width="9" style="7" hidden="1"/>
    <col min="10504" max="10504" width="3.7109375" style="7" hidden="1"/>
    <col min="10505" max="10505" width="4.85546875" style="7" hidden="1"/>
    <col min="10506" max="10506" width="5.28515625" style="7" hidden="1"/>
    <col min="10507" max="10507" width="31.28515625" style="7" hidden="1"/>
    <col min="10508" max="10508" width="7.7109375" style="7" hidden="1"/>
    <col min="10509" max="10509" width="2.28515625" style="7" hidden="1"/>
    <col min="10510" max="10510" width="11.7109375" style="7" hidden="1"/>
    <col min="10511" max="10511" width="2.42578125" style="7" hidden="1"/>
    <col min="10512" max="10512" width="11.7109375" style="7" hidden="1"/>
    <col min="10513" max="10513" width="2.28515625" style="7" hidden="1"/>
    <col min="10514" max="10514" width="10.85546875" style="7" hidden="1"/>
    <col min="10515" max="10515" width="2.28515625" style="7" hidden="1"/>
    <col min="10516" max="10516" width="11.140625" style="7" hidden="1"/>
    <col min="10517" max="10517" width="1.85546875" style="7" hidden="1"/>
    <col min="10518" max="10518" width="11" style="7" hidden="1"/>
    <col min="10519" max="10519" width="0.7109375" style="7" hidden="1"/>
    <col min="10520" max="10520" width="1.85546875" style="7" hidden="1"/>
    <col min="10521" max="10521" width="11.85546875" style="7" hidden="1"/>
    <col min="10522" max="10522" width="15.28515625" style="7" hidden="1"/>
    <col min="10523" max="10523" width="5" style="7" hidden="1"/>
    <col min="10524" max="10524" width="10.28515625" style="7" hidden="1"/>
    <col min="10525" max="10525" width="5" style="7" hidden="1"/>
    <col min="10526" max="10526" width="10.28515625" style="7" hidden="1"/>
    <col min="10527" max="10529" width="9" style="7" hidden="1"/>
    <col min="10530" max="10530" width="10.28515625" style="7" hidden="1"/>
    <col min="10531" max="10759" width="9" style="7" hidden="1"/>
    <col min="10760" max="10760" width="3.7109375" style="7" hidden="1"/>
    <col min="10761" max="10761" width="4.85546875" style="7" hidden="1"/>
    <col min="10762" max="10762" width="5.28515625" style="7" hidden="1"/>
    <col min="10763" max="10763" width="31.28515625" style="7" hidden="1"/>
    <col min="10764" max="10764" width="7.7109375" style="7" hidden="1"/>
    <col min="10765" max="10765" width="2.28515625" style="7" hidden="1"/>
    <col min="10766" max="10766" width="11.7109375" style="7" hidden="1"/>
    <col min="10767" max="10767" width="2.42578125" style="7" hidden="1"/>
    <col min="10768" max="10768" width="11.7109375" style="7" hidden="1"/>
    <col min="10769" max="10769" width="2.28515625" style="7" hidden="1"/>
    <col min="10770" max="10770" width="10.85546875" style="7" hidden="1"/>
    <col min="10771" max="10771" width="2.28515625" style="7" hidden="1"/>
    <col min="10772" max="10772" width="11.140625" style="7" hidden="1"/>
    <col min="10773" max="10773" width="1.85546875" style="7" hidden="1"/>
    <col min="10774" max="10774" width="11" style="7" hidden="1"/>
    <col min="10775" max="10775" width="0.7109375" style="7" hidden="1"/>
    <col min="10776" max="10776" width="1.85546875" style="7" hidden="1"/>
    <col min="10777" max="10777" width="11.85546875" style="7" hidden="1"/>
    <col min="10778" max="10778" width="15.28515625" style="7" hidden="1"/>
    <col min="10779" max="10779" width="5" style="7" hidden="1"/>
    <col min="10780" max="10780" width="10.28515625" style="7" hidden="1"/>
    <col min="10781" max="10781" width="5" style="7" hidden="1"/>
    <col min="10782" max="10782" width="10.28515625" style="7" hidden="1"/>
    <col min="10783" max="10785" width="9" style="7" hidden="1"/>
    <col min="10786" max="10786" width="10.28515625" style="7" hidden="1"/>
    <col min="10787" max="11015" width="9" style="7" hidden="1"/>
    <col min="11016" max="11016" width="3.7109375" style="7" hidden="1"/>
    <col min="11017" max="11017" width="4.85546875" style="7" hidden="1"/>
    <col min="11018" max="11018" width="5.28515625" style="7" hidden="1"/>
    <col min="11019" max="11019" width="31.28515625" style="7" hidden="1"/>
    <col min="11020" max="11020" width="7.7109375" style="7" hidden="1"/>
    <col min="11021" max="11021" width="2.28515625" style="7" hidden="1"/>
    <col min="11022" max="11022" width="11.7109375" style="7" hidden="1"/>
    <col min="11023" max="11023" width="2.42578125" style="7" hidden="1"/>
    <col min="11024" max="11024" width="11.7109375" style="7" hidden="1"/>
    <col min="11025" max="11025" width="2.28515625" style="7" hidden="1"/>
    <col min="11026" max="11026" width="10.85546875" style="7" hidden="1"/>
    <col min="11027" max="11027" width="2.28515625" style="7" hidden="1"/>
    <col min="11028" max="11028" width="11.140625" style="7" hidden="1"/>
    <col min="11029" max="11029" width="1.85546875" style="7" hidden="1"/>
    <col min="11030" max="11030" width="11" style="7" hidden="1"/>
    <col min="11031" max="11031" width="0.7109375" style="7" hidden="1"/>
    <col min="11032" max="11032" width="1.85546875" style="7" hidden="1"/>
    <col min="11033" max="11033" width="11.85546875" style="7" hidden="1"/>
    <col min="11034" max="11034" width="15.28515625" style="7" hidden="1"/>
    <col min="11035" max="11035" width="5" style="7" hidden="1"/>
    <col min="11036" max="11036" width="10.28515625" style="7" hidden="1"/>
    <col min="11037" max="11037" width="5" style="7" hidden="1"/>
    <col min="11038" max="11038" width="10.28515625" style="7" hidden="1"/>
    <col min="11039" max="11041" width="9" style="7" hidden="1"/>
    <col min="11042" max="11042" width="10.28515625" style="7" hidden="1"/>
    <col min="11043" max="11271" width="9" style="7" hidden="1"/>
    <col min="11272" max="11272" width="3.7109375" style="7" hidden="1"/>
    <col min="11273" max="11273" width="4.85546875" style="7" hidden="1"/>
    <col min="11274" max="11274" width="5.28515625" style="7" hidden="1"/>
    <col min="11275" max="11275" width="31.28515625" style="7" hidden="1"/>
    <col min="11276" max="11276" width="7.7109375" style="7" hidden="1"/>
    <col min="11277" max="11277" width="2.28515625" style="7" hidden="1"/>
    <col min="11278" max="11278" width="11.7109375" style="7" hidden="1"/>
    <col min="11279" max="11279" width="2.42578125" style="7" hidden="1"/>
    <col min="11280" max="11280" width="11.7109375" style="7" hidden="1"/>
    <col min="11281" max="11281" width="2.28515625" style="7" hidden="1"/>
    <col min="11282" max="11282" width="10.85546875" style="7" hidden="1"/>
    <col min="11283" max="11283" width="2.28515625" style="7" hidden="1"/>
    <col min="11284" max="11284" width="11.140625" style="7" hidden="1"/>
    <col min="11285" max="11285" width="1.85546875" style="7" hidden="1"/>
    <col min="11286" max="11286" width="11" style="7" hidden="1"/>
    <col min="11287" max="11287" width="0.7109375" style="7" hidden="1"/>
    <col min="11288" max="11288" width="1.85546875" style="7" hidden="1"/>
    <col min="11289" max="11289" width="11.85546875" style="7" hidden="1"/>
    <col min="11290" max="11290" width="15.28515625" style="7" hidden="1"/>
    <col min="11291" max="11291" width="5" style="7" hidden="1"/>
    <col min="11292" max="11292" width="10.28515625" style="7" hidden="1"/>
    <col min="11293" max="11293" width="5" style="7" hidden="1"/>
    <col min="11294" max="11294" width="10.28515625" style="7" hidden="1"/>
    <col min="11295" max="11297" width="9" style="7" hidden="1"/>
    <col min="11298" max="11298" width="10.28515625" style="7" hidden="1"/>
    <col min="11299" max="11527" width="9" style="7" hidden="1"/>
    <col min="11528" max="11528" width="3.7109375" style="7" hidden="1"/>
    <col min="11529" max="11529" width="4.85546875" style="7" hidden="1"/>
    <col min="11530" max="11530" width="5.28515625" style="7" hidden="1"/>
    <col min="11531" max="11531" width="31.28515625" style="7" hidden="1"/>
    <col min="11532" max="11532" width="7.7109375" style="7" hidden="1"/>
    <col min="11533" max="11533" width="2.28515625" style="7" hidden="1"/>
    <col min="11534" max="11534" width="11.7109375" style="7" hidden="1"/>
    <col min="11535" max="11535" width="2.42578125" style="7" hidden="1"/>
    <col min="11536" max="11536" width="11.7109375" style="7" hidden="1"/>
    <col min="11537" max="11537" width="2.28515625" style="7" hidden="1"/>
    <col min="11538" max="11538" width="10.85546875" style="7" hidden="1"/>
    <col min="11539" max="11539" width="2.28515625" style="7" hidden="1"/>
    <col min="11540" max="11540" width="11.140625" style="7" hidden="1"/>
    <col min="11541" max="11541" width="1.85546875" style="7" hidden="1"/>
    <col min="11542" max="11542" width="11" style="7" hidden="1"/>
    <col min="11543" max="11543" width="0.7109375" style="7" hidden="1"/>
    <col min="11544" max="11544" width="1.85546875" style="7" hidden="1"/>
    <col min="11545" max="11545" width="11.85546875" style="7" hidden="1"/>
    <col min="11546" max="11546" width="15.28515625" style="7" hidden="1"/>
    <col min="11547" max="11547" width="5" style="7" hidden="1"/>
    <col min="11548" max="11548" width="10.28515625" style="7" hidden="1"/>
    <col min="11549" max="11549" width="5" style="7" hidden="1"/>
    <col min="11550" max="11550" width="10.28515625" style="7" hidden="1"/>
    <col min="11551" max="11553" width="9" style="7" hidden="1"/>
    <col min="11554" max="11554" width="10.28515625" style="7" hidden="1"/>
    <col min="11555" max="11783" width="9" style="7" hidden="1"/>
    <col min="11784" max="11784" width="3.7109375" style="7" hidden="1"/>
    <col min="11785" max="11785" width="4.85546875" style="7" hidden="1"/>
    <col min="11786" max="11786" width="5.28515625" style="7" hidden="1"/>
    <col min="11787" max="11787" width="31.28515625" style="7" hidden="1"/>
    <col min="11788" max="11788" width="7.7109375" style="7" hidden="1"/>
    <col min="11789" max="11789" width="2.28515625" style="7" hidden="1"/>
    <col min="11790" max="11790" width="11.7109375" style="7" hidden="1"/>
    <col min="11791" max="11791" width="2.42578125" style="7" hidden="1"/>
    <col min="11792" max="11792" width="11.7109375" style="7" hidden="1"/>
    <col min="11793" max="11793" width="2.28515625" style="7" hidden="1"/>
    <col min="11794" max="11794" width="10.85546875" style="7" hidden="1"/>
    <col min="11795" max="11795" width="2.28515625" style="7" hidden="1"/>
    <col min="11796" max="11796" width="11.140625" style="7" hidden="1"/>
    <col min="11797" max="11797" width="1.85546875" style="7" hidden="1"/>
    <col min="11798" max="11798" width="11" style="7" hidden="1"/>
    <col min="11799" max="11799" width="0.7109375" style="7" hidden="1"/>
    <col min="11800" max="11800" width="1.85546875" style="7" hidden="1"/>
    <col min="11801" max="11801" width="11.85546875" style="7" hidden="1"/>
    <col min="11802" max="11802" width="15.28515625" style="7" hidden="1"/>
    <col min="11803" max="11803" width="5" style="7" hidden="1"/>
    <col min="11804" max="11804" width="10.28515625" style="7" hidden="1"/>
    <col min="11805" max="11805" width="5" style="7" hidden="1"/>
    <col min="11806" max="11806" width="10.28515625" style="7" hidden="1"/>
    <col min="11807" max="11809" width="9" style="7" hidden="1"/>
    <col min="11810" max="11810" width="10.28515625" style="7" hidden="1"/>
    <col min="11811" max="12039" width="9" style="7" hidden="1"/>
    <col min="12040" max="12040" width="3.7109375" style="7" hidden="1"/>
    <col min="12041" max="12041" width="4.85546875" style="7" hidden="1"/>
    <col min="12042" max="12042" width="5.28515625" style="7" hidden="1"/>
    <col min="12043" max="12043" width="31.28515625" style="7" hidden="1"/>
    <col min="12044" max="12044" width="7.7109375" style="7" hidden="1"/>
    <col min="12045" max="12045" width="2.28515625" style="7" hidden="1"/>
    <col min="12046" max="12046" width="11.7109375" style="7" hidden="1"/>
    <col min="12047" max="12047" width="2.42578125" style="7" hidden="1"/>
    <col min="12048" max="12048" width="11.7109375" style="7" hidden="1"/>
    <col min="12049" max="12049" width="2.28515625" style="7" hidden="1"/>
    <col min="12050" max="12050" width="10.85546875" style="7" hidden="1"/>
    <col min="12051" max="12051" width="2.28515625" style="7" hidden="1"/>
    <col min="12052" max="12052" width="11.140625" style="7" hidden="1"/>
    <col min="12053" max="12053" width="1.85546875" style="7" hidden="1"/>
    <col min="12054" max="12054" width="11" style="7" hidden="1"/>
    <col min="12055" max="12055" width="0.7109375" style="7" hidden="1"/>
    <col min="12056" max="12056" width="1.85546875" style="7" hidden="1"/>
    <col min="12057" max="12057" width="11.85546875" style="7" hidden="1"/>
    <col min="12058" max="12058" width="15.28515625" style="7" hidden="1"/>
    <col min="12059" max="12059" width="5" style="7" hidden="1"/>
    <col min="12060" max="12060" width="10.28515625" style="7" hidden="1"/>
    <col min="12061" max="12061" width="5" style="7" hidden="1"/>
    <col min="12062" max="12062" width="10.28515625" style="7" hidden="1"/>
    <col min="12063" max="12065" width="9" style="7" hidden="1"/>
    <col min="12066" max="12066" width="10.28515625" style="7" hidden="1"/>
    <col min="12067" max="12295" width="9" style="7" hidden="1"/>
    <col min="12296" max="12296" width="3.7109375" style="7" hidden="1"/>
    <col min="12297" max="12297" width="4.85546875" style="7" hidden="1"/>
    <col min="12298" max="12298" width="5.28515625" style="7" hidden="1"/>
    <col min="12299" max="12299" width="31.28515625" style="7" hidden="1"/>
    <col min="12300" max="12300" width="7.7109375" style="7" hidden="1"/>
    <col min="12301" max="12301" width="2.28515625" style="7" hidden="1"/>
    <col min="12302" max="12302" width="11.7109375" style="7" hidden="1"/>
    <col min="12303" max="12303" width="2.42578125" style="7" hidden="1"/>
    <col min="12304" max="12304" width="11.7109375" style="7" hidden="1"/>
    <col min="12305" max="12305" width="2.28515625" style="7" hidden="1"/>
    <col min="12306" max="12306" width="10.85546875" style="7" hidden="1"/>
    <col min="12307" max="12307" width="2.28515625" style="7" hidden="1"/>
    <col min="12308" max="12308" width="11.140625" style="7" hidden="1"/>
    <col min="12309" max="12309" width="1.85546875" style="7" hidden="1"/>
    <col min="12310" max="12310" width="11" style="7" hidden="1"/>
    <col min="12311" max="12311" width="0.7109375" style="7" hidden="1"/>
    <col min="12312" max="12312" width="1.85546875" style="7" hidden="1"/>
    <col min="12313" max="12313" width="11.85546875" style="7" hidden="1"/>
    <col min="12314" max="12314" width="15.28515625" style="7" hidden="1"/>
    <col min="12315" max="12315" width="5" style="7" hidden="1"/>
    <col min="12316" max="12316" width="10.28515625" style="7" hidden="1"/>
    <col min="12317" max="12317" width="5" style="7" hidden="1"/>
    <col min="12318" max="12318" width="10.28515625" style="7" hidden="1"/>
    <col min="12319" max="12321" width="9" style="7" hidden="1"/>
    <col min="12322" max="12322" width="10.28515625" style="7" hidden="1"/>
    <col min="12323" max="12551" width="9" style="7" hidden="1"/>
    <col min="12552" max="12552" width="3.7109375" style="7" hidden="1"/>
    <col min="12553" max="12553" width="4.85546875" style="7" hidden="1"/>
    <col min="12554" max="12554" width="5.28515625" style="7" hidden="1"/>
    <col min="12555" max="12555" width="31.28515625" style="7" hidden="1"/>
    <col min="12556" max="12556" width="7.7109375" style="7" hidden="1"/>
    <col min="12557" max="12557" width="2.28515625" style="7" hidden="1"/>
    <col min="12558" max="12558" width="11.7109375" style="7" hidden="1"/>
    <col min="12559" max="12559" width="2.42578125" style="7" hidden="1"/>
    <col min="12560" max="12560" width="11.7109375" style="7" hidden="1"/>
    <col min="12561" max="12561" width="2.28515625" style="7" hidden="1"/>
    <col min="12562" max="12562" width="10.85546875" style="7" hidden="1"/>
    <col min="12563" max="12563" width="2.28515625" style="7" hidden="1"/>
    <col min="12564" max="12564" width="11.140625" style="7" hidden="1"/>
    <col min="12565" max="12565" width="1.85546875" style="7" hidden="1"/>
    <col min="12566" max="12566" width="11" style="7" hidden="1"/>
    <col min="12567" max="12567" width="0.7109375" style="7" hidden="1"/>
    <col min="12568" max="12568" width="1.85546875" style="7" hidden="1"/>
    <col min="12569" max="12569" width="11.85546875" style="7" hidden="1"/>
    <col min="12570" max="12570" width="15.28515625" style="7" hidden="1"/>
    <col min="12571" max="12571" width="5" style="7" hidden="1"/>
    <col min="12572" max="12572" width="10.28515625" style="7" hidden="1"/>
    <col min="12573" max="12573" width="5" style="7" hidden="1"/>
    <col min="12574" max="12574" width="10.28515625" style="7" hidden="1"/>
    <col min="12575" max="12577" width="9" style="7" hidden="1"/>
    <col min="12578" max="12578" width="10.28515625" style="7" hidden="1"/>
    <col min="12579" max="12807" width="9" style="7" hidden="1"/>
    <col min="12808" max="12808" width="3.7109375" style="7" hidden="1"/>
    <col min="12809" max="12809" width="4.85546875" style="7" hidden="1"/>
    <col min="12810" max="12810" width="5.28515625" style="7" hidden="1"/>
    <col min="12811" max="12811" width="31.28515625" style="7" hidden="1"/>
    <col min="12812" max="12812" width="7.7109375" style="7" hidden="1"/>
    <col min="12813" max="12813" width="2.28515625" style="7" hidden="1"/>
    <col min="12814" max="12814" width="11.7109375" style="7" hidden="1"/>
    <col min="12815" max="12815" width="2.42578125" style="7" hidden="1"/>
    <col min="12816" max="12816" width="11.7109375" style="7" hidden="1"/>
    <col min="12817" max="12817" width="2.28515625" style="7" hidden="1"/>
    <col min="12818" max="12818" width="10.85546875" style="7" hidden="1"/>
    <col min="12819" max="12819" width="2.28515625" style="7" hidden="1"/>
    <col min="12820" max="12820" width="11.140625" style="7" hidden="1"/>
    <col min="12821" max="12821" width="1.85546875" style="7" hidden="1"/>
    <col min="12822" max="12822" width="11" style="7" hidden="1"/>
    <col min="12823" max="12823" width="0.7109375" style="7" hidden="1"/>
    <col min="12824" max="12824" width="1.85546875" style="7" hidden="1"/>
    <col min="12825" max="12825" width="11.85546875" style="7" hidden="1"/>
    <col min="12826" max="12826" width="15.28515625" style="7" hidden="1"/>
    <col min="12827" max="12827" width="5" style="7" hidden="1"/>
    <col min="12828" max="12828" width="10.28515625" style="7" hidden="1"/>
    <col min="12829" max="12829" width="5" style="7" hidden="1"/>
    <col min="12830" max="12830" width="10.28515625" style="7" hidden="1"/>
    <col min="12831" max="12833" width="9" style="7" hidden="1"/>
    <col min="12834" max="12834" width="10.28515625" style="7" hidden="1"/>
    <col min="12835" max="13063" width="9" style="7" hidden="1"/>
    <col min="13064" max="13064" width="3.7109375" style="7" hidden="1"/>
    <col min="13065" max="13065" width="4.85546875" style="7" hidden="1"/>
    <col min="13066" max="13066" width="5.28515625" style="7" hidden="1"/>
    <col min="13067" max="13067" width="31.28515625" style="7" hidden="1"/>
    <col min="13068" max="13068" width="7.7109375" style="7" hidden="1"/>
    <col min="13069" max="13069" width="2.28515625" style="7" hidden="1"/>
    <col min="13070" max="13070" width="11.7109375" style="7" hidden="1"/>
    <col min="13071" max="13071" width="2.42578125" style="7" hidden="1"/>
    <col min="13072" max="13072" width="11.7109375" style="7" hidden="1"/>
    <col min="13073" max="13073" width="2.28515625" style="7" hidden="1"/>
    <col min="13074" max="13074" width="10.85546875" style="7" hidden="1"/>
    <col min="13075" max="13075" width="2.28515625" style="7" hidden="1"/>
    <col min="13076" max="13076" width="11.140625" style="7" hidden="1"/>
    <col min="13077" max="13077" width="1.85546875" style="7" hidden="1"/>
    <col min="13078" max="13078" width="11" style="7" hidden="1"/>
    <col min="13079" max="13079" width="0.7109375" style="7" hidden="1"/>
    <col min="13080" max="13080" width="1.85546875" style="7" hidden="1"/>
    <col min="13081" max="13081" width="11.85546875" style="7" hidden="1"/>
    <col min="13082" max="13082" width="15.28515625" style="7" hidden="1"/>
    <col min="13083" max="13083" width="5" style="7" hidden="1"/>
    <col min="13084" max="13084" width="10.28515625" style="7" hidden="1"/>
    <col min="13085" max="13085" width="5" style="7" hidden="1"/>
    <col min="13086" max="13086" width="10.28515625" style="7" hidden="1"/>
    <col min="13087" max="13089" width="9" style="7" hidden="1"/>
    <col min="13090" max="13090" width="10.28515625" style="7" hidden="1"/>
    <col min="13091" max="13319" width="9" style="7" hidden="1"/>
    <col min="13320" max="13320" width="3.7109375" style="7" hidden="1"/>
    <col min="13321" max="13321" width="4.85546875" style="7" hidden="1"/>
    <col min="13322" max="13322" width="5.28515625" style="7" hidden="1"/>
    <col min="13323" max="13323" width="31.28515625" style="7" hidden="1"/>
    <col min="13324" max="13324" width="7.7109375" style="7" hidden="1"/>
    <col min="13325" max="13325" width="2.28515625" style="7" hidden="1"/>
    <col min="13326" max="13326" width="11.7109375" style="7" hidden="1"/>
    <col min="13327" max="13327" width="2.42578125" style="7" hidden="1"/>
    <col min="13328" max="13328" width="11.7109375" style="7" hidden="1"/>
    <col min="13329" max="13329" width="2.28515625" style="7" hidden="1"/>
    <col min="13330" max="13330" width="10.85546875" style="7" hidden="1"/>
    <col min="13331" max="13331" width="2.28515625" style="7" hidden="1"/>
    <col min="13332" max="13332" width="11.140625" style="7" hidden="1"/>
    <col min="13333" max="13333" width="1.85546875" style="7" hidden="1"/>
    <col min="13334" max="13334" width="11" style="7" hidden="1"/>
    <col min="13335" max="13335" width="0.7109375" style="7" hidden="1"/>
    <col min="13336" max="13336" width="1.85546875" style="7" hidden="1"/>
    <col min="13337" max="13337" width="11.85546875" style="7" hidden="1"/>
    <col min="13338" max="13338" width="15.28515625" style="7" hidden="1"/>
    <col min="13339" max="13339" width="5" style="7" hidden="1"/>
    <col min="13340" max="13340" width="10.28515625" style="7" hidden="1"/>
    <col min="13341" max="13341" width="5" style="7" hidden="1"/>
    <col min="13342" max="13342" width="10.28515625" style="7" hidden="1"/>
    <col min="13343" max="13345" width="9" style="7" hidden="1"/>
    <col min="13346" max="13346" width="10.28515625" style="7" hidden="1"/>
    <col min="13347" max="13575" width="9" style="7" hidden="1"/>
    <col min="13576" max="13576" width="3.7109375" style="7" hidden="1"/>
    <col min="13577" max="13577" width="4.85546875" style="7" hidden="1"/>
    <col min="13578" max="13578" width="5.28515625" style="7" hidden="1"/>
    <col min="13579" max="13579" width="31.28515625" style="7" hidden="1"/>
    <col min="13580" max="13580" width="7.7109375" style="7" hidden="1"/>
    <col min="13581" max="13581" width="2.28515625" style="7" hidden="1"/>
    <col min="13582" max="13582" width="11.7109375" style="7" hidden="1"/>
    <col min="13583" max="13583" width="2.42578125" style="7" hidden="1"/>
    <col min="13584" max="13584" width="11.7109375" style="7" hidden="1"/>
    <col min="13585" max="13585" width="2.28515625" style="7" hidden="1"/>
    <col min="13586" max="13586" width="10.85546875" style="7" hidden="1"/>
    <col min="13587" max="13587" width="2.28515625" style="7" hidden="1"/>
    <col min="13588" max="13588" width="11.140625" style="7" hidden="1"/>
    <col min="13589" max="13589" width="1.85546875" style="7" hidden="1"/>
    <col min="13590" max="13590" width="11" style="7" hidden="1"/>
    <col min="13591" max="13591" width="0.7109375" style="7" hidden="1"/>
    <col min="13592" max="13592" width="1.85546875" style="7" hidden="1"/>
    <col min="13593" max="13593" width="11.85546875" style="7" hidden="1"/>
    <col min="13594" max="13594" width="15.28515625" style="7" hidden="1"/>
    <col min="13595" max="13595" width="5" style="7" hidden="1"/>
    <col min="13596" max="13596" width="10.28515625" style="7" hidden="1"/>
    <col min="13597" max="13597" width="5" style="7" hidden="1"/>
    <col min="13598" max="13598" width="10.28515625" style="7" hidden="1"/>
    <col min="13599" max="13601" width="9" style="7" hidden="1"/>
    <col min="13602" max="13602" width="10.28515625" style="7" hidden="1"/>
    <col min="13603" max="13831" width="9" style="7" hidden="1"/>
    <col min="13832" max="13832" width="3.7109375" style="7" hidden="1"/>
    <col min="13833" max="13833" width="4.85546875" style="7" hidden="1"/>
    <col min="13834" max="13834" width="5.28515625" style="7" hidden="1"/>
    <col min="13835" max="13835" width="31.28515625" style="7" hidden="1"/>
    <col min="13836" max="13836" width="7.7109375" style="7" hidden="1"/>
    <col min="13837" max="13837" width="2.28515625" style="7" hidden="1"/>
    <col min="13838" max="13838" width="11.7109375" style="7" hidden="1"/>
    <col min="13839" max="13839" width="2.42578125" style="7" hidden="1"/>
    <col min="13840" max="13840" width="11.7109375" style="7" hidden="1"/>
    <col min="13841" max="13841" width="2.28515625" style="7" hidden="1"/>
    <col min="13842" max="13842" width="10.85546875" style="7" hidden="1"/>
    <col min="13843" max="13843" width="2.28515625" style="7" hidden="1"/>
    <col min="13844" max="13844" width="11.140625" style="7" hidden="1"/>
    <col min="13845" max="13845" width="1.85546875" style="7" hidden="1"/>
    <col min="13846" max="13846" width="11" style="7" hidden="1"/>
    <col min="13847" max="13847" width="0.7109375" style="7" hidden="1"/>
    <col min="13848" max="13848" width="1.85546875" style="7" hidden="1"/>
    <col min="13849" max="13849" width="11.85546875" style="7" hidden="1"/>
    <col min="13850" max="13850" width="15.28515625" style="7" hidden="1"/>
    <col min="13851" max="13851" width="5" style="7" hidden="1"/>
    <col min="13852" max="13852" width="10.28515625" style="7" hidden="1"/>
    <col min="13853" max="13853" width="5" style="7" hidden="1"/>
    <col min="13854" max="13854" width="10.28515625" style="7" hidden="1"/>
    <col min="13855" max="13857" width="9" style="7" hidden="1"/>
    <col min="13858" max="13858" width="10.28515625" style="7" hidden="1"/>
    <col min="13859" max="14087" width="9" style="7" hidden="1"/>
    <col min="14088" max="14088" width="3.7109375" style="7" hidden="1"/>
    <col min="14089" max="14089" width="4.85546875" style="7" hidden="1"/>
    <col min="14090" max="14090" width="5.28515625" style="7" hidden="1"/>
    <col min="14091" max="14091" width="31.28515625" style="7" hidden="1"/>
    <col min="14092" max="14092" width="7.7109375" style="7" hidden="1"/>
    <col min="14093" max="14093" width="2.28515625" style="7" hidden="1"/>
    <col min="14094" max="14094" width="11.7109375" style="7" hidden="1"/>
    <col min="14095" max="14095" width="2.42578125" style="7" hidden="1"/>
    <col min="14096" max="14096" width="11.7109375" style="7" hidden="1"/>
    <col min="14097" max="14097" width="2.28515625" style="7" hidden="1"/>
    <col min="14098" max="14098" width="10.85546875" style="7" hidden="1"/>
    <col min="14099" max="14099" width="2.28515625" style="7" hidden="1"/>
    <col min="14100" max="14100" width="11.140625" style="7" hidden="1"/>
    <col min="14101" max="14101" width="1.85546875" style="7" hidden="1"/>
    <col min="14102" max="14102" width="11" style="7" hidden="1"/>
    <col min="14103" max="14103" width="0.7109375" style="7" hidden="1"/>
    <col min="14104" max="14104" width="1.85546875" style="7" hidden="1"/>
    <col min="14105" max="14105" width="11.85546875" style="7" hidden="1"/>
    <col min="14106" max="14106" width="15.28515625" style="7" hidden="1"/>
    <col min="14107" max="14107" width="5" style="7" hidden="1"/>
    <col min="14108" max="14108" width="10.28515625" style="7" hidden="1"/>
    <col min="14109" max="14109" width="5" style="7" hidden="1"/>
    <col min="14110" max="14110" width="10.28515625" style="7" hidden="1"/>
    <col min="14111" max="14113" width="9" style="7" hidden="1"/>
    <col min="14114" max="14114" width="10.28515625" style="7" hidden="1"/>
    <col min="14115" max="14343" width="9" style="7" hidden="1"/>
    <col min="14344" max="14344" width="3.7109375" style="7" hidden="1"/>
    <col min="14345" max="14345" width="4.85546875" style="7" hidden="1"/>
    <col min="14346" max="14346" width="5.28515625" style="7" hidden="1"/>
    <col min="14347" max="14347" width="31.28515625" style="7" hidden="1"/>
    <col min="14348" max="14348" width="7.7109375" style="7" hidden="1"/>
    <col min="14349" max="14349" width="2.28515625" style="7" hidden="1"/>
    <col min="14350" max="14350" width="11.7109375" style="7" hidden="1"/>
    <col min="14351" max="14351" width="2.42578125" style="7" hidden="1"/>
    <col min="14352" max="14352" width="11.7109375" style="7" hidden="1"/>
    <col min="14353" max="14353" width="2.28515625" style="7" hidden="1"/>
    <col min="14354" max="14354" width="10.85546875" style="7" hidden="1"/>
    <col min="14355" max="14355" width="2.28515625" style="7" hidden="1"/>
    <col min="14356" max="14356" width="11.140625" style="7" hidden="1"/>
    <col min="14357" max="14357" width="1.85546875" style="7" hidden="1"/>
    <col min="14358" max="14358" width="11" style="7" hidden="1"/>
    <col min="14359" max="14359" width="0.7109375" style="7" hidden="1"/>
    <col min="14360" max="14360" width="1.85546875" style="7" hidden="1"/>
    <col min="14361" max="14361" width="11.85546875" style="7" hidden="1"/>
    <col min="14362" max="14362" width="15.28515625" style="7" hidden="1"/>
    <col min="14363" max="14363" width="5" style="7" hidden="1"/>
    <col min="14364" max="14364" width="10.28515625" style="7" hidden="1"/>
    <col min="14365" max="14365" width="5" style="7" hidden="1"/>
    <col min="14366" max="14366" width="10.28515625" style="7" hidden="1"/>
    <col min="14367" max="14369" width="9" style="7" hidden="1"/>
    <col min="14370" max="14370" width="10.28515625" style="7" hidden="1"/>
    <col min="14371" max="14599" width="9" style="7" hidden="1"/>
    <col min="14600" max="14600" width="3.7109375" style="7" hidden="1"/>
    <col min="14601" max="14601" width="4.85546875" style="7" hidden="1"/>
    <col min="14602" max="14602" width="5.28515625" style="7" hidden="1"/>
    <col min="14603" max="14603" width="31.28515625" style="7" hidden="1"/>
    <col min="14604" max="14604" width="7.7109375" style="7" hidden="1"/>
    <col min="14605" max="14605" width="2.28515625" style="7" hidden="1"/>
    <col min="14606" max="14606" width="11.7109375" style="7" hidden="1"/>
    <col min="14607" max="14607" width="2.42578125" style="7" hidden="1"/>
    <col min="14608" max="14608" width="11.7109375" style="7" hidden="1"/>
    <col min="14609" max="14609" width="2.28515625" style="7" hidden="1"/>
    <col min="14610" max="14610" width="10.85546875" style="7" hidden="1"/>
    <col min="14611" max="14611" width="2.28515625" style="7" hidden="1"/>
    <col min="14612" max="14612" width="11.140625" style="7" hidden="1"/>
    <col min="14613" max="14613" width="1.85546875" style="7" hidden="1"/>
    <col min="14614" max="14614" width="11" style="7" hidden="1"/>
    <col min="14615" max="14615" width="0.7109375" style="7" hidden="1"/>
    <col min="14616" max="14616" width="1.85546875" style="7" hidden="1"/>
    <col min="14617" max="14617" width="11.85546875" style="7" hidden="1"/>
    <col min="14618" max="14618" width="15.28515625" style="7" hidden="1"/>
    <col min="14619" max="14619" width="5" style="7" hidden="1"/>
    <col min="14620" max="14620" width="10.28515625" style="7" hidden="1"/>
    <col min="14621" max="14621" width="5" style="7" hidden="1"/>
    <col min="14622" max="14622" width="10.28515625" style="7" hidden="1"/>
    <col min="14623" max="14625" width="9" style="7" hidden="1"/>
    <col min="14626" max="14626" width="10.28515625" style="7" hidden="1"/>
    <col min="14627" max="14855" width="9" style="7" hidden="1"/>
    <col min="14856" max="14856" width="3.7109375" style="7" hidden="1"/>
    <col min="14857" max="14857" width="4.85546875" style="7" hidden="1"/>
    <col min="14858" max="14858" width="5.28515625" style="7" hidden="1"/>
    <col min="14859" max="14859" width="31.28515625" style="7" hidden="1"/>
    <col min="14860" max="14860" width="7.7109375" style="7" hidden="1"/>
    <col min="14861" max="14861" width="2.28515625" style="7" hidden="1"/>
    <col min="14862" max="14862" width="11.7109375" style="7" hidden="1"/>
    <col min="14863" max="14863" width="2.42578125" style="7" hidden="1"/>
    <col min="14864" max="14864" width="11.7109375" style="7" hidden="1"/>
    <col min="14865" max="14865" width="2.28515625" style="7" hidden="1"/>
    <col min="14866" max="14866" width="10.85546875" style="7" hidden="1"/>
    <col min="14867" max="14867" width="2.28515625" style="7" hidden="1"/>
    <col min="14868" max="14868" width="11.140625" style="7" hidden="1"/>
    <col min="14869" max="14869" width="1.85546875" style="7" hidden="1"/>
    <col min="14870" max="14870" width="11" style="7" hidden="1"/>
    <col min="14871" max="14871" width="0.7109375" style="7" hidden="1"/>
    <col min="14872" max="14872" width="1.85546875" style="7" hidden="1"/>
    <col min="14873" max="14873" width="11.85546875" style="7" hidden="1"/>
    <col min="14874" max="14874" width="15.28515625" style="7" hidden="1"/>
    <col min="14875" max="14875" width="5" style="7" hidden="1"/>
    <col min="14876" max="14876" width="10.28515625" style="7" hidden="1"/>
    <col min="14877" max="14877" width="5" style="7" hidden="1"/>
    <col min="14878" max="14878" width="10.28515625" style="7" hidden="1"/>
    <col min="14879" max="14881" width="9" style="7" hidden="1"/>
    <col min="14882" max="14882" width="10.28515625" style="7" hidden="1"/>
    <col min="14883" max="15111" width="9" style="7" hidden="1"/>
    <col min="15112" max="15112" width="3.7109375" style="7" hidden="1"/>
    <col min="15113" max="15113" width="4.85546875" style="7" hidden="1"/>
    <col min="15114" max="15114" width="5.28515625" style="7" hidden="1"/>
    <col min="15115" max="15115" width="31.28515625" style="7" hidden="1"/>
    <col min="15116" max="15116" width="7.7109375" style="7" hidden="1"/>
    <col min="15117" max="15117" width="2.28515625" style="7" hidden="1"/>
    <col min="15118" max="15118" width="11.7109375" style="7" hidden="1"/>
    <col min="15119" max="15119" width="2.42578125" style="7" hidden="1"/>
    <col min="15120" max="15120" width="11.7109375" style="7" hidden="1"/>
    <col min="15121" max="15121" width="2.28515625" style="7" hidden="1"/>
    <col min="15122" max="15122" width="10.85546875" style="7" hidden="1"/>
    <col min="15123" max="15123" width="2.28515625" style="7" hidden="1"/>
    <col min="15124" max="15124" width="11.140625" style="7" hidden="1"/>
    <col min="15125" max="15125" width="1.85546875" style="7" hidden="1"/>
    <col min="15126" max="15126" width="11" style="7" hidden="1"/>
    <col min="15127" max="15127" width="0.7109375" style="7" hidden="1"/>
    <col min="15128" max="15128" width="1.85546875" style="7" hidden="1"/>
    <col min="15129" max="15129" width="11.85546875" style="7" hidden="1"/>
    <col min="15130" max="15130" width="15.28515625" style="7" hidden="1"/>
    <col min="15131" max="15131" width="5" style="7" hidden="1"/>
    <col min="15132" max="15132" width="10.28515625" style="7" hidden="1"/>
    <col min="15133" max="15133" width="5" style="7" hidden="1"/>
    <col min="15134" max="15134" width="10.28515625" style="7" hidden="1"/>
    <col min="15135" max="15137" width="9" style="7" hidden="1"/>
    <col min="15138" max="15138" width="10.28515625" style="7" hidden="1"/>
    <col min="15139" max="15367" width="9" style="7" hidden="1"/>
    <col min="15368" max="15368" width="3.7109375" style="7" hidden="1"/>
    <col min="15369" max="15369" width="4.85546875" style="7" hidden="1"/>
    <col min="15370" max="15370" width="5.28515625" style="7" hidden="1"/>
    <col min="15371" max="15371" width="31.28515625" style="7" hidden="1"/>
    <col min="15372" max="15372" width="7.7109375" style="7" hidden="1"/>
    <col min="15373" max="15373" width="2.28515625" style="7" hidden="1"/>
    <col min="15374" max="15374" width="11.7109375" style="7" hidden="1"/>
    <col min="15375" max="15375" width="2.42578125" style="7" hidden="1"/>
    <col min="15376" max="15376" width="11.7109375" style="7" hidden="1"/>
    <col min="15377" max="15377" width="2.28515625" style="7" hidden="1"/>
    <col min="15378" max="15378" width="10.85546875" style="7" hidden="1"/>
    <col min="15379" max="15379" width="2.28515625" style="7" hidden="1"/>
    <col min="15380" max="15380" width="11.140625" style="7" hidden="1"/>
    <col min="15381" max="15381" width="1.85546875" style="7" hidden="1"/>
    <col min="15382" max="15382" width="11" style="7" hidden="1"/>
    <col min="15383" max="15383" width="0.7109375" style="7" hidden="1"/>
    <col min="15384" max="15384" width="1.85546875" style="7" hidden="1"/>
    <col min="15385" max="15385" width="11.85546875" style="7" hidden="1"/>
    <col min="15386" max="15386" width="15.28515625" style="7" hidden="1"/>
    <col min="15387" max="15387" width="5" style="7" hidden="1"/>
    <col min="15388" max="15388" width="10.28515625" style="7" hidden="1"/>
    <col min="15389" max="15389" width="5" style="7" hidden="1"/>
    <col min="15390" max="15390" width="10.28515625" style="7" hidden="1"/>
    <col min="15391" max="15393" width="9" style="7" hidden="1"/>
    <col min="15394" max="15394" width="10.28515625" style="7" hidden="1"/>
    <col min="15395" max="15623" width="9" style="7" hidden="1"/>
    <col min="15624" max="15624" width="3.7109375" style="7" hidden="1"/>
    <col min="15625" max="15625" width="4.85546875" style="7" hidden="1"/>
    <col min="15626" max="15626" width="5.28515625" style="7" hidden="1"/>
    <col min="15627" max="15627" width="31.28515625" style="7" hidden="1"/>
    <col min="15628" max="15628" width="7.7109375" style="7" hidden="1"/>
    <col min="15629" max="15629" width="2.28515625" style="7" hidden="1"/>
    <col min="15630" max="15630" width="11.7109375" style="7" hidden="1"/>
    <col min="15631" max="15631" width="2.42578125" style="7" hidden="1"/>
    <col min="15632" max="15632" width="11.7109375" style="7" hidden="1"/>
    <col min="15633" max="15633" width="2.28515625" style="7" hidden="1"/>
    <col min="15634" max="15634" width="10.85546875" style="7" hidden="1"/>
    <col min="15635" max="15635" width="2.28515625" style="7" hidden="1"/>
    <col min="15636" max="15636" width="11.140625" style="7" hidden="1"/>
    <col min="15637" max="15637" width="1.85546875" style="7" hidden="1"/>
    <col min="15638" max="15638" width="11" style="7" hidden="1"/>
    <col min="15639" max="15639" width="0.7109375" style="7" hidden="1"/>
    <col min="15640" max="15640" width="1.85546875" style="7" hidden="1"/>
    <col min="15641" max="15641" width="11.85546875" style="7" hidden="1"/>
    <col min="15642" max="15642" width="15.28515625" style="7" hidden="1"/>
    <col min="15643" max="15643" width="5" style="7" hidden="1"/>
    <col min="15644" max="15644" width="10.28515625" style="7" hidden="1"/>
    <col min="15645" max="15645" width="5" style="7" hidden="1"/>
    <col min="15646" max="15646" width="10.28515625" style="7" hidden="1"/>
    <col min="15647" max="15649" width="9" style="7" hidden="1"/>
    <col min="15650" max="15650" width="10.28515625" style="7" hidden="1"/>
    <col min="15651" max="15879" width="9" style="7" hidden="1"/>
    <col min="15880" max="15880" width="3.7109375" style="7" hidden="1"/>
    <col min="15881" max="15881" width="4.85546875" style="7" hidden="1"/>
    <col min="15882" max="15882" width="5.28515625" style="7" hidden="1"/>
    <col min="15883" max="15883" width="31.28515625" style="7" hidden="1"/>
    <col min="15884" max="15884" width="7.7109375" style="7" hidden="1"/>
    <col min="15885" max="15885" width="2.28515625" style="7" hidden="1"/>
    <col min="15886" max="15886" width="11.7109375" style="7" hidden="1"/>
    <col min="15887" max="15887" width="2.42578125" style="7" hidden="1"/>
    <col min="15888" max="15888" width="11.7109375" style="7" hidden="1"/>
    <col min="15889" max="15889" width="2.28515625" style="7" hidden="1"/>
    <col min="15890" max="15890" width="10.85546875" style="7" hidden="1"/>
    <col min="15891" max="15891" width="2.28515625" style="7" hidden="1"/>
    <col min="15892" max="15892" width="11.140625" style="7" hidden="1"/>
    <col min="15893" max="15893" width="1.85546875" style="7" hidden="1"/>
    <col min="15894" max="15894" width="11" style="7" hidden="1"/>
    <col min="15895" max="15895" width="0.7109375" style="7" hidden="1"/>
    <col min="15896" max="15896" width="1.85546875" style="7" hidden="1"/>
    <col min="15897" max="15897" width="11.85546875" style="7" hidden="1"/>
    <col min="15898" max="15898" width="15.28515625" style="7" hidden="1"/>
    <col min="15899" max="15899" width="5" style="7" hidden="1"/>
    <col min="15900" max="15900" width="10.28515625" style="7" hidden="1"/>
    <col min="15901" max="15901" width="5" style="7" hidden="1"/>
    <col min="15902" max="15902" width="10.28515625" style="7" hidden="1"/>
    <col min="15903" max="15905" width="9" style="7" hidden="1"/>
    <col min="15906" max="15906" width="10.28515625" style="7" hidden="1"/>
    <col min="15907" max="16135" width="9" style="7" hidden="1"/>
    <col min="16136" max="16136" width="3.7109375" style="7" hidden="1"/>
    <col min="16137" max="16137" width="4.85546875" style="7" hidden="1"/>
    <col min="16138" max="16138" width="5.28515625" style="7" hidden="1"/>
    <col min="16139" max="16139" width="31.28515625" style="7" hidden="1"/>
    <col min="16140" max="16140" width="7.7109375" style="7" hidden="1"/>
    <col min="16141" max="16141" width="2.28515625" style="7" hidden="1"/>
    <col min="16142" max="16142" width="11.7109375" style="7" hidden="1"/>
    <col min="16143" max="16143" width="2.42578125" style="7" hidden="1"/>
    <col min="16144" max="16144" width="11.7109375" style="7" hidden="1"/>
    <col min="16145" max="16145" width="2.28515625" style="7" hidden="1"/>
    <col min="16146" max="16146" width="10.85546875" style="7" hidden="1"/>
    <col min="16147" max="16147" width="2.28515625" style="7" hidden="1"/>
    <col min="16148" max="16148" width="11.140625" style="7" hidden="1"/>
    <col min="16149" max="16149" width="1.85546875" style="7" hidden="1"/>
    <col min="16150" max="16150" width="11" style="7" hidden="1"/>
    <col min="16151" max="16151" width="0.7109375" style="7" hidden="1"/>
    <col min="16152" max="16152" width="1.85546875" style="7" hidden="1"/>
    <col min="16153" max="16153" width="11.85546875" style="7" hidden="1"/>
    <col min="16154" max="16154" width="15.28515625" style="7" hidden="1"/>
    <col min="16155" max="16155" width="5" style="7" hidden="1"/>
    <col min="16156" max="16156" width="10.28515625" style="7" hidden="1"/>
    <col min="16157" max="16157" width="5" style="7" hidden="1"/>
    <col min="16158" max="16158" width="10.28515625" style="7" hidden="1"/>
    <col min="16159" max="16161" width="9" style="7" hidden="1"/>
    <col min="16162" max="16162" width="10.28515625" style="7" hidden="1"/>
    <col min="16163" max="16384" width="9" style="7" hidden="1"/>
  </cols>
  <sheetData>
    <row r="1" spans="1:34"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446"/>
      <c r="S1" s="446"/>
      <c r="T1" s="446"/>
      <c r="U1" s="446"/>
      <c r="V1" s="446"/>
      <c r="W1" s="11"/>
      <c r="X1" s="11"/>
      <c r="Y1" s="12"/>
      <c r="Z1" s="12"/>
      <c r="AA1" s="11"/>
      <c r="AB1" s="11"/>
    </row>
    <row r="2" spans="1:34"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486"/>
      <c r="S2" s="486"/>
      <c r="T2" s="486"/>
      <c r="U2" s="486"/>
      <c r="V2" s="486"/>
      <c r="W2" s="11"/>
      <c r="X2" s="11"/>
      <c r="Y2" s="12"/>
      <c r="Z2" s="12"/>
      <c r="AA2" s="11"/>
      <c r="AB2" s="11"/>
    </row>
    <row r="3" spans="1:34"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486"/>
      <c r="S3" s="486"/>
      <c r="T3" s="486"/>
      <c r="U3" s="486"/>
      <c r="V3" s="486"/>
      <c r="W3" s="11"/>
      <c r="X3" s="11"/>
      <c r="Y3" s="12"/>
      <c r="Z3" s="12"/>
      <c r="AA3" s="11"/>
      <c r="AB3" s="11"/>
    </row>
    <row r="4" spans="1:34" s="10" customFormat="1" ht="6.75" customHeight="1" x14ac:dyDescent="0.7">
      <c r="A4" s="282"/>
      <c r="B4" s="282"/>
      <c r="C4" s="114"/>
      <c r="D4" s="236"/>
      <c r="E4" s="114"/>
      <c r="F4" s="236"/>
      <c r="G4" s="114"/>
      <c r="H4" s="236"/>
      <c r="I4" s="114"/>
      <c r="J4" s="236"/>
      <c r="K4" s="114"/>
      <c r="L4" s="236"/>
      <c r="M4" s="114"/>
      <c r="N4" s="236"/>
      <c r="O4" s="114"/>
      <c r="P4" s="236"/>
      <c r="Q4" s="114"/>
      <c r="R4" s="236"/>
      <c r="S4" s="114"/>
      <c r="T4" s="236"/>
      <c r="U4" s="114"/>
      <c r="V4" s="236"/>
      <c r="W4" s="11"/>
      <c r="X4" s="11"/>
      <c r="Y4" s="12"/>
      <c r="Z4" s="12"/>
      <c r="AA4" s="11"/>
      <c r="AB4" s="11"/>
    </row>
    <row r="5" spans="1:34" s="10" customFormat="1" ht="18.95" customHeight="1" x14ac:dyDescent="0.7">
      <c r="A5" s="367">
        <v>-6</v>
      </c>
      <c r="B5" s="470" t="s">
        <v>1173</v>
      </c>
      <c r="C5" s="470"/>
      <c r="D5" s="470"/>
      <c r="E5" s="470"/>
      <c r="F5" s="470"/>
      <c r="G5" s="470"/>
      <c r="H5" s="470"/>
      <c r="I5" s="470"/>
      <c r="J5" s="470"/>
      <c r="K5" s="470"/>
      <c r="L5" s="470"/>
      <c r="M5" s="470"/>
      <c r="N5" s="470"/>
      <c r="O5" s="470"/>
      <c r="P5" s="470"/>
      <c r="Q5" s="470"/>
      <c r="R5" s="470"/>
      <c r="S5" s="470"/>
      <c r="T5" s="470"/>
      <c r="U5" s="470"/>
      <c r="V5" s="470"/>
      <c r="W5" s="11"/>
      <c r="X5" s="11"/>
      <c r="Y5" s="12"/>
      <c r="Z5" s="12"/>
      <c r="AA5" s="11"/>
      <c r="AB5" s="11"/>
    </row>
    <row r="6" spans="1:34" s="10" customFormat="1" ht="18.95" customHeight="1" x14ac:dyDescent="0.7">
      <c r="A6" s="368" t="s">
        <v>180</v>
      </c>
      <c r="B6" s="470" t="s">
        <v>865</v>
      </c>
      <c r="C6" s="470"/>
      <c r="D6" s="470"/>
      <c r="E6" s="470"/>
      <c r="F6" s="470"/>
      <c r="G6" s="470"/>
      <c r="H6" s="470"/>
      <c r="I6" s="470"/>
      <c r="J6" s="470"/>
      <c r="K6" s="470"/>
      <c r="L6" s="470"/>
      <c r="M6" s="470"/>
      <c r="N6" s="470"/>
      <c r="O6" s="470"/>
      <c r="P6" s="470"/>
      <c r="Q6" s="470"/>
      <c r="R6" s="470"/>
      <c r="S6" s="470"/>
      <c r="T6" s="470"/>
      <c r="U6" s="470"/>
      <c r="V6" s="470"/>
      <c r="W6" s="11"/>
      <c r="X6" s="11"/>
      <c r="Y6" s="12"/>
      <c r="Z6" s="12"/>
      <c r="AA6" s="11"/>
      <c r="AB6" s="11"/>
    </row>
    <row r="7" spans="1:34" ht="18.95" customHeight="1" x14ac:dyDescent="0.25">
      <c r="B7" s="282"/>
      <c r="C7" s="103"/>
      <c r="D7" s="485" t="s">
        <v>138</v>
      </c>
      <c r="E7" s="485"/>
      <c r="F7" s="485"/>
      <c r="G7" s="344"/>
      <c r="H7" s="485" t="s">
        <v>138</v>
      </c>
      <c r="I7" s="485"/>
      <c r="J7" s="485"/>
      <c r="K7" s="344"/>
      <c r="L7" s="485" t="s">
        <v>160</v>
      </c>
      <c r="M7" s="485"/>
      <c r="N7" s="485"/>
      <c r="O7" s="344"/>
      <c r="P7" s="485" t="s">
        <v>161</v>
      </c>
      <c r="Q7" s="485"/>
      <c r="R7" s="485"/>
      <c r="S7" s="344"/>
      <c r="T7" s="485" t="s">
        <v>162</v>
      </c>
      <c r="U7" s="485"/>
      <c r="V7" s="485"/>
    </row>
    <row r="8" spans="1:34" s="116" customFormat="1" ht="18.95" customHeight="1" x14ac:dyDescent="0.25">
      <c r="A8" s="369"/>
      <c r="B8" s="268"/>
      <c r="D8" s="363">
        <f>'سر برگ صفحات'!$A$12</f>
        <v>1398</v>
      </c>
      <c r="E8" s="364"/>
      <c r="F8" s="363">
        <f>'سر برگ صفحات'!$A$11</f>
        <v>1397</v>
      </c>
      <c r="G8" s="365"/>
      <c r="H8" s="363">
        <f>'سر برگ صفحات'!$A$12</f>
        <v>1398</v>
      </c>
      <c r="I8" s="364"/>
      <c r="J8" s="363">
        <f>'سر برگ صفحات'!$A$11</f>
        <v>1397</v>
      </c>
      <c r="K8" s="365"/>
      <c r="L8" s="363">
        <f>'سر برگ صفحات'!$A$12</f>
        <v>1398</v>
      </c>
      <c r="M8" s="364"/>
      <c r="N8" s="363">
        <f>'سر برگ صفحات'!$A$11</f>
        <v>1397</v>
      </c>
      <c r="O8" s="365"/>
      <c r="P8" s="363">
        <f>'سر برگ صفحات'!$A$12</f>
        <v>1398</v>
      </c>
      <c r="Q8" s="364"/>
      <c r="R8" s="363">
        <f>'سر برگ صفحات'!$A$11</f>
        <v>1397</v>
      </c>
      <c r="S8" s="365"/>
      <c r="T8" s="363">
        <f>'سر برگ صفحات'!$A$12</f>
        <v>1398</v>
      </c>
      <c r="U8" s="364"/>
      <c r="V8" s="363">
        <f>'سر برگ صفحات'!$A$11</f>
        <v>1397</v>
      </c>
      <c r="Y8" s="147"/>
      <c r="Z8" s="147"/>
    </row>
    <row r="9" spans="1:34" ht="18.95" customHeight="1" x14ac:dyDescent="0.25">
      <c r="B9" s="270" t="s">
        <v>163</v>
      </c>
      <c r="D9" s="352"/>
      <c r="E9" s="282"/>
      <c r="F9" s="352"/>
      <c r="G9" s="282"/>
      <c r="H9" s="352"/>
      <c r="I9" s="282"/>
      <c r="J9" s="352"/>
      <c r="K9" s="282"/>
      <c r="L9" s="352"/>
      <c r="M9" s="282"/>
      <c r="N9" s="352"/>
      <c r="O9" s="282"/>
      <c r="P9" s="352"/>
      <c r="Q9" s="282"/>
      <c r="R9" s="352"/>
      <c r="S9" s="282"/>
      <c r="T9" s="352"/>
      <c r="U9" s="282"/>
      <c r="V9" s="352"/>
    </row>
    <row r="10" spans="1:34" ht="18.95" customHeight="1" x14ac:dyDescent="0.25">
      <c r="B10" s="280" t="s">
        <v>164</v>
      </c>
      <c r="D10" s="352"/>
      <c r="E10" s="282"/>
      <c r="F10" s="352"/>
      <c r="G10" s="282"/>
      <c r="H10" s="352"/>
      <c r="I10" s="282"/>
      <c r="J10" s="352"/>
      <c r="K10" s="282"/>
      <c r="L10" s="352"/>
      <c r="M10" s="282"/>
      <c r="N10" s="352"/>
      <c r="O10" s="282"/>
      <c r="P10" s="352"/>
      <c r="Q10" s="282"/>
      <c r="R10" s="352"/>
      <c r="S10" s="282"/>
      <c r="T10" s="352"/>
      <c r="U10" s="282"/>
      <c r="V10" s="352"/>
    </row>
    <row r="11" spans="1:34" ht="18.95" customHeight="1" x14ac:dyDescent="0.25">
      <c r="B11" s="280" t="s">
        <v>165</v>
      </c>
      <c r="D11" s="352"/>
      <c r="E11" s="282"/>
      <c r="F11" s="352"/>
      <c r="G11" s="282"/>
      <c r="H11" s="352"/>
      <c r="I11" s="282"/>
      <c r="J11" s="352"/>
      <c r="K11" s="282"/>
      <c r="L11" s="352"/>
      <c r="M11" s="282"/>
      <c r="N11" s="352"/>
      <c r="O11" s="282"/>
      <c r="P11" s="352"/>
      <c r="Q11" s="282"/>
      <c r="R11" s="352"/>
      <c r="S11" s="282"/>
      <c r="T11" s="352"/>
      <c r="U11" s="282"/>
      <c r="V11" s="352"/>
    </row>
    <row r="12" spans="1:34" ht="18.95" customHeight="1" thickBot="1" x14ac:dyDescent="0.3">
      <c r="B12" s="280" t="s">
        <v>166</v>
      </c>
      <c r="D12" s="353"/>
      <c r="E12" s="282"/>
      <c r="F12" s="353"/>
      <c r="G12" s="282"/>
      <c r="H12" s="353"/>
      <c r="I12" s="282"/>
      <c r="J12" s="353"/>
      <c r="K12" s="282"/>
      <c r="L12" s="353"/>
      <c r="M12" s="282"/>
      <c r="N12" s="353"/>
      <c r="O12" s="282"/>
      <c r="P12" s="353"/>
      <c r="Q12" s="282"/>
      <c r="R12" s="353"/>
      <c r="S12" s="282"/>
      <c r="T12" s="353"/>
      <c r="U12" s="282"/>
      <c r="V12" s="353"/>
    </row>
    <row r="13" spans="1:34" ht="18.95" customHeight="1" thickTop="1" thickBot="1" x14ac:dyDescent="0.75">
      <c r="B13" s="280" t="s">
        <v>167</v>
      </c>
      <c r="D13" s="354"/>
      <c r="E13" s="282"/>
      <c r="F13" s="354"/>
      <c r="G13" s="282"/>
      <c r="H13" s="354"/>
      <c r="I13" s="282"/>
      <c r="J13" s="354"/>
      <c r="K13" s="282"/>
      <c r="L13" s="354"/>
      <c r="M13" s="282"/>
      <c r="N13" s="354"/>
      <c r="O13" s="282"/>
      <c r="P13" s="354"/>
      <c r="Q13" s="282"/>
      <c r="R13" s="354"/>
      <c r="S13" s="282"/>
      <c r="T13" s="355"/>
      <c r="U13" s="356"/>
      <c r="V13" s="355"/>
      <c r="Y13" s="127"/>
      <c r="Z13" s="127"/>
    </row>
    <row r="14" spans="1:34" ht="18.95" customHeight="1" thickTop="1" x14ac:dyDescent="0.7">
      <c r="A14" s="370"/>
      <c r="B14" s="280" t="s">
        <v>168</v>
      </c>
      <c r="C14" s="182"/>
      <c r="D14" s="355"/>
      <c r="E14" s="356"/>
      <c r="F14" s="355"/>
      <c r="G14" s="356"/>
      <c r="H14" s="355"/>
      <c r="I14" s="356"/>
      <c r="J14" s="355"/>
      <c r="K14" s="356"/>
      <c r="L14" s="355"/>
      <c r="M14" s="356"/>
      <c r="N14" s="355"/>
      <c r="O14" s="356"/>
      <c r="P14" s="355"/>
      <c r="Q14" s="356"/>
      <c r="R14" s="355"/>
      <c r="S14" s="356"/>
      <c r="T14" s="357"/>
      <c r="U14" s="356"/>
      <c r="V14" s="357"/>
      <c r="Y14" s="127"/>
      <c r="Z14" s="127"/>
    </row>
    <row r="15" spans="1:34" ht="18.95" customHeight="1" thickBot="1" x14ac:dyDescent="0.3">
      <c r="B15" s="280" t="s">
        <v>169</v>
      </c>
      <c r="D15" s="358"/>
      <c r="E15" s="359"/>
      <c r="F15" s="358"/>
      <c r="G15" s="359"/>
      <c r="H15" s="358"/>
      <c r="I15" s="282"/>
      <c r="J15" s="358"/>
      <c r="K15" s="359"/>
      <c r="L15" s="358"/>
      <c r="M15" s="282"/>
      <c r="N15" s="358"/>
      <c r="O15" s="359"/>
      <c r="P15" s="358"/>
      <c r="Q15" s="282"/>
      <c r="R15" s="358"/>
      <c r="S15" s="359"/>
      <c r="T15" s="360"/>
      <c r="U15" s="282"/>
      <c r="V15" s="360"/>
      <c r="Y15" s="127"/>
      <c r="Z15" s="127"/>
      <c r="AB15" s="127"/>
      <c r="AC15" s="127"/>
      <c r="AD15" s="127"/>
      <c r="AE15" s="127"/>
      <c r="AF15" s="127"/>
      <c r="AG15" s="127"/>
      <c r="AH15" s="127"/>
    </row>
    <row r="16" spans="1:34" ht="18.95" customHeight="1" thickTop="1" x14ac:dyDescent="0.25">
      <c r="B16" s="270" t="s">
        <v>170</v>
      </c>
      <c r="D16" s="358"/>
      <c r="E16" s="359"/>
      <c r="F16" s="358"/>
      <c r="G16" s="359"/>
      <c r="H16" s="358"/>
      <c r="I16" s="282"/>
      <c r="J16" s="358"/>
      <c r="K16" s="359"/>
      <c r="L16" s="358"/>
      <c r="M16" s="282"/>
      <c r="N16" s="358"/>
      <c r="O16" s="359"/>
      <c r="P16" s="358"/>
      <c r="Q16" s="282"/>
      <c r="R16" s="358"/>
      <c r="S16" s="359"/>
      <c r="T16" s="358"/>
      <c r="U16" s="282"/>
      <c r="V16" s="358"/>
      <c r="Y16" s="127"/>
      <c r="Z16" s="127"/>
      <c r="AB16" s="127"/>
      <c r="AC16" s="127"/>
      <c r="AD16" s="127"/>
      <c r="AE16" s="127"/>
      <c r="AF16" s="127"/>
      <c r="AG16" s="127"/>
      <c r="AH16" s="127"/>
    </row>
    <row r="17" spans="1:34" ht="18.95" customHeight="1" x14ac:dyDescent="0.25">
      <c r="B17" s="280" t="s">
        <v>171</v>
      </c>
      <c r="D17" s="358"/>
      <c r="E17" s="359"/>
      <c r="F17" s="358"/>
      <c r="G17" s="359"/>
      <c r="H17" s="358"/>
      <c r="I17" s="359"/>
      <c r="J17" s="358"/>
      <c r="K17" s="359"/>
      <c r="L17" s="358"/>
      <c r="M17" s="359"/>
      <c r="N17" s="358"/>
      <c r="O17" s="359"/>
      <c r="P17" s="358"/>
      <c r="Q17" s="359"/>
      <c r="R17" s="358"/>
      <c r="S17" s="359"/>
      <c r="T17" s="352"/>
      <c r="U17" s="282"/>
      <c r="V17" s="352"/>
      <c r="Y17" s="127"/>
      <c r="Z17" s="127"/>
      <c r="AB17" s="127"/>
      <c r="AC17" s="127"/>
      <c r="AD17" s="127"/>
      <c r="AE17" s="127"/>
      <c r="AF17" s="127"/>
      <c r="AG17" s="127"/>
      <c r="AH17" s="127"/>
    </row>
    <row r="18" spans="1:34" ht="18.95" customHeight="1" x14ac:dyDescent="0.25">
      <c r="B18" s="280" t="s">
        <v>172</v>
      </c>
      <c r="D18" s="358"/>
      <c r="E18" s="359"/>
      <c r="F18" s="358"/>
      <c r="G18" s="359"/>
      <c r="H18" s="358"/>
      <c r="I18" s="359"/>
      <c r="J18" s="358"/>
      <c r="K18" s="359"/>
      <c r="L18" s="358"/>
      <c r="M18" s="359"/>
      <c r="N18" s="358"/>
      <c r="O18" s="359"/>
      <c r="P18" s="358"/>
      <c r="Q18" s="359"/>
      <c r="R18" s="358"/>
      <c r="S18" s="359"/>
      <c r="T18" s="352"/>
      <c r="U18" s="282"/>
      <c r="V18" s="352"/>
      <c r="Y18" s="127"/>
      <c r="Z18" s="127"/>
      <c r="AB18" s="127"/>
      <c r="AC18" s="127"/>
      <c r="AD18" s="127"/>
      <c r="AE18" s="127"/>
      <c r="AF18" s="127"/>
      <c r="AG18" s="127"/>
      <c r="AH18" s="127"/>
    </row>
    <row r="19" spans="1:34" ht="18.95" customHeight="1" thickBot="1" x14ac:dyDescent="0.3">
      <c r="B19" s="280" t="s">
        <v>173</v>
      </c>
      <c r="D19" s="358"/>
      <c r="E19" s="359"/>
      <c r="F19" s="358"/>
      <c r="G19" s="359"/>
      <c r="H19" s="358"/>
      <c r="I19" s="359"/>
      <c r="J19" s="358"/>
      <c r="K19" s="359"/>
      <c r="L19" s="358"/>
      <c r="M19" s="359"/>
      <c r="N19" s="358"/>
      <c r="O19" s="359"/>
      <c r="P19" s="358"/>
      <c r="Q19" s="359"/>
      <c r="R19" s="358"/>
      <c r="S19" s="282"/>
      <c r="T19" s="353"/>
      <c r="U19" s="282"/>
      <c r="V19" s="353"/>
      <c r="Y19" s="127"/>
      <c r="Z19" s="127"/>
    </row>
    <row r="20" spans="1:34" ht="18.95" customHeight="1" thickTop="1" x14ac:dyDescent="0.25">
      <c r="B20" s="280" t="s">
        <v>174</v>
      </c>
      <c r="D20" s="358"/>
      <c r="E20" s="359"/>
      <c r="F20" s="358"/>
      <c r="G20" s="359"/>
      <c r="H20" s="358"/>
      <c r="I20" s="359"/>
      <c r="J20" s="358"/>
      <c r="K20" s="359"/>
      <c r="L20" s="358"/>
      <c r="M20" s="359"/>
      <c r="N20" s="358"/>
      <c r="O20" s="359"/>
      <c r="P20" s="358"/>
      <c r="Q20" s="359"/>
      <c r="R20" s="358"/>
      <c r="S20" s="282"/>
      <c r="T20" s="352"/>
      <c r="U20" s="282"/>
      <c r="V20" s="352"/>
      <c r="Y20" s="127"/>
      <c r="Z20" s="127"/>
    </row>
    <row r="21" spans="1:34" ht="18.95" customHeight="1" x14ac:dyDescent="0.25">
      <c r="B21" s="280" t="s">
        <v>175</v>
      </c>
      <c r="D21" s="352"/>
      <c r="E21" s="282"/>
      <c r="F21" s="352"/>
      <c r="G21" s="282"/>
      <c r="H21" s="352"/>
      <c r="I21" s="282"/>
      <c r="J21" s="352"/>
      <c r="K21" s="282"/>
      <c r="L21" s="352"/>
      <c r="M21" s="282"/>
      <c r="N21" s="352"/>
      <c r="O21" s="282"/>
      <c r="P21" s="352"/>
      <c r="Q21" s="282"/>
      <c r="R21" s="352"/>
      <c r="S21" s="282"/>
      <c r="T21" s="352"/>
      <c r="U21" s="282"/>
      <c r="V21" s="352"/>
      <c r="Y21" s="127"/>
      <c r="Z21" s="127"/>
    </row>
    <row r="22" spans="1:34" ht="18.95" customHeight="1" thickBot="1" x14ac:dyDescent="0.3">
      <c r="B22" s="280" t="s">
        <v>176</v>
      </c>
      <c r="D22" s="361"/>
      <c r="E22" s="362"/>
      <c r="F22" s="361"/>
      <c r="G22" s="362"/>
      <c r="H22" s="361"/>
      <c r="I22" s="282"/>
      <c r="J22" s="361"/>
      <c r="K22" s="362"/>
      <c r="L22" s="361"/>
      <c r="M22" s="282"/>
      <c r="N22" s="361"/>
      <c r="O22" s="362"/>
      <c r="P22" s="361"/>
      <c r="Q22" s="282"/>
      <c r="R22" s="361"/>
      <c r="S22" s="362"/>
      <c r="T22" s="353"/>
      <c r="U22" s="282"/>
      <c r="V22" s="353"/>
      <c r="Y22" s="127"/>
      <c r="Z22" s="127"/>
    </row>
    <row r="23" spans="1:34" ht="18.95" customHeight="1" thickTop="1" x14ac:dyDescent="0.25">
      <c r="B23" s="280" t="s">
        <v>177</v>
      </c>
      <c r="D23" s="352"/>
      <c r="E23" s="282"/>
      <c r="F23" s="352"/>
      <c r="G23" s="282"/>
      <c r="H23" s="352"/>
      <c r="I23" s="282"/>
      <c r="J23" s="352"/>
      <c r="K23" s="282"/>
      <c r="L23" s="352"/>
      <c r="M23" s="282"/>
      <c r="N23" s="352"/>
      <c r="O23" s="282"/>
      <c r="P23" s="352"/>
      <c r="Q23" s="282"/>
      <c r="R23" s="352"/>
      <c r="S23" s="282"/>
      <c r="T23" s="352"/>
      <c r="U23" s="282"/>
      <c r="V23" s="352"/>
      <c r="Y23" s="127"/>
      <c r="Z23" s="127"/>
    </row>
    <row r="24" spans="1:34" ht="18.95" customHeight="1" x14ac:dyDescent="0.25">
      <c r="B24" s="280" t="s">
        <v>178</v>
      </c>
      <c r="D24" s="352"/>
      <c r="E24" s="282"/>
      <c r="F24" s="352"/>
      <c r="G24" s="282"/>
      <c r="H24" s="352"/>
      <c r="I24" s="282"/>
      <c r="J24" s="352"/>
      <c r="K24" s="282"/>
      <c r="L24" s="352"/>
      <c r="M24" s="282"/>
      <c r="N24" s="352"/>
      <c r="O24" s="282"/>
      <c r="P24" s="352"/>
      <c r="Q24" s="282"/>
      <c r="R24" s="352"/>
      <c r="S24" s="282"/>
      <c r="T24" s="352"/>
      <c r="U24" s="282"/>
      <c r="V24" s="352"/>
      <c r="Y24" s="127"/>
      <c r="Z24" s="127"/>
    </row>
    <row r="25" spans="1:34" ht="18.95" customHeight="1" x14ac:dyDescent="0.25">
      <c r="B25" s="280" t="s">
        <v>179</v>
      </c>
      <c r="D25" s="352"/>
      <c r="E25" s="282"/>
      <c r="F25" s="352"/>
      <c r="G25" s="282"/>
      <c r="H25" s="352"/>
      <c r="I25" s="282"/>
      <c r="J25" s="352"/>
      <c r="K25" s="282"/>
      <c r="L25" s="352"/>
      <c r="M25" s="282"/>
      <c r="N25" s="352"/>
      <c r="O25" s="282"/>
      <c r="P25" s="352"/>
      <c r="Q25" s="282"/>
      <c r="R25" s="352"/>
      <c r="S25" s="282"/>
      <c r="T25" s="352"/>
      <c r="U25" s="282"/>
      <c r="V25" s="352"/>
      <c r="Y25" s="127"/>
      <c r="Z25" s="127"/>
    </row>
    <row r="26" spans="1:34" ht="18.95" customHeight="1" x14ac:dyDescent="0.25">
      <c r="A26" s="371" t="s">
        <v>181</v>
      </c>
      <c r="B26" s="483" t="s">
        <v>1006</v>
      </c>
      <c r="C26" s="483"/>
      <c r="D26" s="483"/>
      <c r="E26" s="483"/>
      <c r="F26" s="483"/>
      <c r="G26" s="483"/>
      <c r="H26" s="483"/>
      <c r="I26" s="483"/>
      <c r="J26" s="483"/>
      <c r="K26" s="483"/>
      <c r="L26" s="483"/>
      <c r="M26" s="483"/>
      <c r="N26" s="483"/>
      <c r="O26" s="483"/>
      <c r="P26" s="483"/>
      <c r="Q26" s="483"/>
      <c r="R26" s="483"/>
      <c r="S26" s="483"/>
      <c r="T26" s="483"/>
      <c r="U26" s="483"/>
      <c r="V26" s="483"/>
      <c r="Y26" s="172"/>
      <c r="Z26" s="127"/>
    </row>
    <row r="27" spans="1:34" ht="18.95" customHeight="1" x14ac:dyDescent="0.25">
      <c r="A27" s="372"/>
      <c r="B27" s="483"/>
      <c r="C27" s="483"/>
      <c r="D27" s="483"/>
      <c r="E27" s="483"/>
      <c r="F27" s="483"/>
      <c r="G27" s="483"/>
      <c r="H27" s="483"/>
      <c r="I27" s="483"/>
      <c r="J27" s="483"/>
      <c r="K27" s="483"/>
      <c r="L27" s="483"/>
      <c r="M27" s="483"/>
      <c r="N27" s="483"/>
      <c r="O27" s="483"/>
      <c r="P27" s="483"/>
      <c r="Q27" s="483"/>
      <c r="R27" s="483"/>
      <c r="S27" s="483"/>
      <c r="T27" s="483"/>
      <c r="U27" s="483"/>
      <c r="V27" s="483"/>
      <c r="Y27" s="172"/>
      <c r="Z27" s="127"/>
    </row>
    <row r="28" spans="1:34" ht="18.95" customHeight="1" x14ac:dyDescent="0.25">
      <c r="B28" s="282"/>
      <c r="D28" s="485" t="s">
        <v>182</v>
      </c>
      <c r="E28" s="485"/>
      <c r="F28" s="485"/>
      <c r="G28" s="485"/>
      <c r="H28" s="485"/>
      <c r="I28" s="175"/>
      <c r="J28" s="485" t="s">
        <v>183</v>
      </c>
      <c r="K28" s="485"/>
      <c r="L28" s="485"/>
      <c r="M28" s="485"/>
      <c r="N28" s="485"/>
      <c r="O28" s="175"/>
      <c r="P28" s="284"/>
      <c r="Q28" s="175"/>
      <c r="R28" s="284"/>
      <c r="S28" s="175"/>
      <c r="T28" s="284"/>
      <c r="U28" s="175"/>
      <c r="V28" s="284"/>
      <c r="Y28" s="172"/>
      <c r="Z28" s="127"/>
    </row>
    <row r="29" spans="1:34" ht="18.95" customHeight="1" x14ac:dyDescent="0.25">
      <c r="B29" s="282"/>
      <c r="D29" s="441" t="s">
        <v>138</v>
      </c>
      <c r="E29" s="441"/>
      <c r="F29" s="441"/>
      <c r="G29" s="441"/>
      <c r="H29" s="441"/>
      <c r="I29" s="175"/>
      <c r="J29" s="284"/>
      <c r="K29" s="175"/>
      <c r="L29" s="284"/>
      <c r="M29" s="175"/>
      <c r="N29" s="284"/>
      <c r="O29" s="175"/>
      <c r="P29" s="284"/>
      <c r="Q29" s="175"/>
      <c r="R29" s="284"/>
      <c r="S29" s="175"/>
      <c r="T29" s="284"/>
      <c r="U29" s="175"/>
      <c r="V29" s="284"/>
      <c r="Y29" s="172"/>
      <c r="Z29" s="127"/>
    </row>
    <row r="30" spans="1:34" ht="18.95" customHeight="1" x14ac:dyDescent="0.25">
      <c r="B30" s="282"/>
      <c r="D30" s="441" t="s">
        <v>138</v>
      </c>
      <c r="E30" s="441"/>
      <c r="F30" s="441"/>
      <c r="G30" s="441"/>
      <c r="H30" s="441"/>
      <c r="I30" s="175"/>
      <c r="J30" s="284"/>
      <c r="K30" s="175"/>
      <c r="L30" s="284"/>
      <c r="M30" s="175"/>
      <c r="N30" s="284"/>
      <c r="O30" s="175"/>
      <c r="P30" s="284"/>
      <c r="Q30" s="175"/>
      <c r="R30" s="284"/>
      <c r="S30" s="175"/>
      <c r="T30" s="284"/>
      <c r="U30" s="175"/>
      <c r="V30" s="284"/>
      <c r="Y30" s="172"/>
      <c r="Z30" s="127"/>
    </row>
    <row r="31" spans="1:34" ht="18.95" customHeight="1" x14ac:dyDescent="0.25">
      <c r="A31" s="372" t="s">
        <v>184</v>
      </c>
      <c r="B31" s="484" t="s">
        <v>906</v>
      </c>
      <c r="C31" s="484"/>
      <c r="D31" s="484"/>
      <c r="E31" s="484"/>
      <c r="F31" s="484"/>
      <c r="G31" s="484"/>
      <c r="H31" s="484"/>
      <c r="I31" s="484"/>
      <c r="J31" s="484"/>
      <c r="K31" s="484"/>
      <c r="L31" s="484"/>
      <c r="M31" s="484"/>
      <c r="N31" s="484"/>
      <c r="O31" s="484"/>
      <c r="P31" s="484"/>
      <c r="Q31" s="484"/>
      <c r="R31" s="484"/>
      <c r="S31" s="484"/>
      <c r="T31" s="484"/>
      <c r="U31" s="484"/>
      <c r="V31" s="484"/>
      <c r="W31" s="484"/>
      <c r="Y31" s="172"/>
      <c r="Z31" s="127"/>
    </row>
    <row r="32" spans="1:34" ht="18.95" customHeight="1" x14ac:dyDescent="0.25">
      <c r="A32" s="372"/>
      <c r="B32" s="484"/>
      <c r="C32" s="484"/>
      <c r="D32" s="484"/>
      <c r="E32" s="484"/>
      <c r="F32" s="484"/>
      <c r="G32" s="484"/>
      <c r="H32" s="484"/>
      <c r="I32" s="484"/>
      <c r="J32" s="484"/>
      <c r="K32" s="484"/>
      <c r="L32" s="484"/>
      <c r="M32" s="484"/>
      <c r="N32" s="484"/>
      <c r="O32" s="484"/>
      <c r="P32" s="484"/>
      <c r="Q32" s="484"/>
      <c r="R32" s="484"/>
      <c r="S32" s="484"/>
      <c r="T32" s="484"/>
      <c r="U32" s="484"/>
      <c r="V32" s="484"/>
      <c r="W32" s="484"/>
      <c r="Y32" s="172"/>
      <c r="Z32" s="127"/>
    </row>
    <row r="33" spans="1:26" ht="18.95" customHeight="1" x14ac:dyDescent="0.25">
      <c r="A33" s="372"/>
      <c r="B33" s="484"/>
      <c r="C33" s="484"/>
      <c r="D33" s="484"/>
      <c r="E33" s="484"/>
      <c r="F33" s="484"/>
      <c r="G33" s="484"/>
      <c r="H33" s="484"/>
      <c r="I33" s="484"/>
      <c r="J33" s="484"/>
      <c r="K33" s="484"/>
      <c r="L33" s="484"/>
      <c r="M33" s="484"/>
      <c r="N33" s="484"/>
      <c r="O33" s="484"/>
      <c r="P33" s="484"/>
      <c r="Q33" s="484"/>
      <c r="R33" s="484"/>
      <c r="S33" s="484"/>
      <c r="T33" s="484"/>
      <c r="U33" s="484"/>
      <c r="V33" s="484"/>
      <c r="W33" s="484"/>
      <c r="Y33" s="172"/>
      <c r="Z33" s="127"/>
    </row>
    <row r="34" spans="1:26" ht="18.95" hidden="1" customHeight="1" x14ac:dyDescent="0.25">
      <c r="A34" s="372"/>
      <c r="B34" s="484"/>
      <c r="C34" s="484"/>
      <c r="D34" s="484"/>
      <c r="E34" s="484"/>
      <c r="F34" s="484"/>
      <c r="G34" s="484"/>
      <c r="H34" s="484"/>
      <c r="I34" s="484"/>
      <c r="J34" s="484"/>
      <c r="K34" s="484"/>
      <c r="L34" s="484"/>
      <c r="M34" s="484"/>
      <c r="N34" s="484"/>
      <c r="O34" s="484"/>
      <c r="P34" s="484"/>
      <c r="Q34" s="484"/>
      <c r="R34" s="484"/>
      <c r="S34" s="484"/>
      <c r="T34" s="484"/>
      <c r="U34" s="484"/>
      <c r="V34" s="484"/>
      <c r="W34" s="484"/>
      <c r="Y34" s="172"/>
      <c r="Z34" s="127"/>
    </row>
    <row r="35" spans="1:26" ht="23.25" hidden="1" x14ac:dyDescent="0.25">
      <c r="A35" s="372"/>
      <c r="B35" s="366"/>
      <c r="C35" s="347"/>
      <c r="D35" s="348"/>
      <c r="E35" s="347"/>
      <c r="F35" s="348"/>
      <c r="G35" s="347"/>
      <c r="H35" s="348"/>
      <c r="I35" s="347"/>
      <c r="J35" s="348"/>
      <c r="K35" s="347"/>
      <c r="L35" s="348"/>
      <c r="M35" s="347"/>
      <c r="N35" s="348"/>
      <c r="O35" s="347"/>
      <c r="P35" s="348"/>
      <c r="Q35" s="347"/>
      <c r="R35" s="348"/>
      <c r="S35" s="347"/>
      <c r="T35" s="348"/>
      <c r="U35" s="347"/>
      <c r="V35" s="348"/>
      <c r="W35" s="347"/>
      <c r="Y35" s="172"/>
      <c r="Z35" s="127"/>
    </row>
    <row r="36" spans="1:26" ht="23.25" hidden="1" x14ac:dyDescent="0.25">
      <c r="A36" s="372"/>
      <c r="B36" s="366"/>
      <c r="C36" s="347"/>
      <c r="D36" s="348"/>
      <c r="E36" s="347"/>
      <c r="F36" s="348"/>
      <c r="G36" s="347"/>
      <c r="H36" s="348"/>
      <c r="I36" s="347"/>
      <c r="J36" s="348"/>
      <c r="K36" s="347"/>
      <c r="L36" s="348"/>
      <c r="M36" s="347"/>
      <c r="N36" s="348"/>
      <c r="O36" s="347"/>
      <c r="P36" s="348"/>
      <c r="Q36" s="347"/>
      <c r="R36" s="348"/>
      <c r="S36" s="347"/>
      <c r="T36" s="348"/>
      <c r="U36" s="347"/>
      <c r="V36" s="348"/>
      <c r="W36" s="347"/>
      <c r="Y36" s="172"/>
      <c r="Z36" s="127"/>
    </row>
    <row r="38" spans="1:26" hidden="1" x14ac:dyDescent="0.25">
      <c r="A38" s="449"/>
      <c r="B38" s="449"/>
      <c r="C38" s="449"/>
      <c r="D38" s="449"/>
      <c r="E38" s="449"/>
      <c r="F38" s="449"/>
      <c r="G38" s="449"/>
      <c r="H38" s="449"/>
      <c r="I38" s="449"/>
      <c r="J38" s="449"/>
      <c r="K38" s="449"/>
      <c r="L38" s="449"/>
      <c r="M38" s="449"/>
      <c r="N38" s="449"/>
      <c r="O38" s="449"/>
      <c r="P38" s="449"/>
      <c r="Q38" s="449"/>
      <c r="R38" s="449"/>
      <c r="S38" s="449"/>
      <c r="T38" s="449"/>
      <c r="U38" s="449"/>
      <c r="V38" s="449"/>
      <c r="W38" s="449"/>
    </row>
    <row r="40" spans="1:26" ht="18" customHeight="1" x14ac:dyDescent="0.25">
      <c r="A40" s="462" t="s">
        <v>1174</v>
      </c>
      <c r="B40" s="462"/>
      <c r="C40" s="462"/>
      <c r="D40" s="462"/>
      <c r="E40" s="462"/>
      <c r="F40" s="462"/>
      <c r="G40" s="462"/>
      <c r="H40" s="462"/>
      <c r="I40" s="462"/>
      <c r="J40" s="462"/>
      <c r="K40" s="462"/>
      <c r="L40" s="462"/>
      <c r="M40" s="462"/>
      <c r="N40" s="462"/>
      <c r="O40" s="462"/>
      <c r="P40" s="462"/>
      <c r="Q40" s="462"/>
      <c r="R40" s="462"/>
      <c r="S40" s="462"/>
      <c r="T40" s="462"/>
      <c r="U40" s="462"/>
      <c r="V40" s="462"/>
    </row>
    <row r="41" spans="1:26" ht="18" customHeight="1" x14ac:dyDescent="0.25">
      <c r="A41" s="462"/>
      <c r="B41" s="462"/>
      <c r="C41" s="462"/>
      <c r="D41" s="462"/>
      <c r="E41" s="462"/>
      <c r="F41" s="462"/>
      <c r="G41" s="462"/>
      <c r="H41" s="462"/>
      <c r="I41" s="462"/>
      <c r="J41" s="462"/>
      <c r="K41" s="462"/>
      <c r="L41" s="462"/>
      <c r="M41" s="462"/>
      <c r="N41" s="462"/>
      <c r="O41" s="462"/>
      <c r="P41" s="462"/>
      <c r="Q41" s="462"/>
      <c r="R41" s="462"/>
      <c r="S41" s="462"/>
      <c r="T41" s="462"/>
      <c r="U41" s="462"/>
      <c r="V41" s="462"/>
    </row>
    <row r="42" spans="1:26" x14ac:dyDescent="0.25"/>
    <row r="57" spans="1:28" s="10" customFormat="1" ht="23.25" hidden="1" x14ac:dyDescent="0.7">
      <c r="A57" s="447">
        <v>20</v>
      </c>
      <c r="B57" s="447"/>
      <c r="C57" s="447"/>
      <c r="D57" s="447"/>
      <c r="E57" s="447"/>
      <c r="F57" s="447"/>
      <c r="G57" s="447"/>
      <c r="H57" s="447"/>
      <c r="I57" s="447"/>
      <c r="J57" s="447"/>
      <c r="K57" s="447"/>
      <c r="L57" s="447"/>
      <c r="M57" s="447"/>
      <c r="N57" s="447"/>
      <c r="O57" s="447"/>
      <c r="P57" s="447"/>
      <c r="Q57" s="447"/>
      <c r="R57" s="447"/>
      <c r="S57" s="447"/>
      <c r="T57" s="447"/>
      <c r="U57" s="447"/>
      <c r="V57" s="447"/>
      <c r="W57" s="11"/>
      <c r="X57" s="11"/>
      <c r="Y57" s="12"/>
      <c r="Z57" s="12"/>
      <c r="AA57" s="11"/>
      <c r="AB57" s="11"/>
    </row>
  </sheetData>
  <mergeCells count="19">
    <mergeCell ref="A1:V1"/>
    <mergeCell ref="A2:V2"/>
    <mergeCell ref="A3:V3"/>
    <mergeCell ref="D7:F7"/>
    <mergeCell ref="H7:J7"/>
    <mergeCell ref="L7:N7"/>
    <mergeCell ref="P7:R7"/>
    <mergeCell ref="T7:V7"/>
    <mergeCell ref="B6:V6"/>
    <mergeCell ref="B5:V5"/>
    <mergeCell ref="B26:V27"/>
    <mergeCell ref="B31:W34"/>
    <mergeCell ref="A57:V57"/>
    <mergeCell ref="D29:H29"/>
    <mergeCell ref="D30:H30"/>
    <mergeCell ref="D28:H28"/>
    <mergeCell ref="J28:N28"/>
    <mergeCell ref="A38:W38"/>
    <mergeCell ref="A40:V41"/>
  </mergeCells>
  <conditionalFormatting sqref="J23 I22:I23 I28:J30 I24:J24 D28:D30 O28:V30 D23:H24 N23 M22:M23 M24:N24 K23:L24 K29:N30 R23 Q22:Q23 Q24:R24 O23:P24 V23 U22:U23 U24:V24 U15:V19 D10:V12 S23:T24 S17:T19 D15:T16 D17:R20 T21:V22">
    <cfRule type="cellIs" dxfId="1" priority="49" stopIfTrue="1" operator="lessThan">
      <formula>0</formula>
    </cfRule>
  </conditionalFormatting>
  <pageMargins left="0.19685039370078741" right="0.19685039370078741" top="0.19685039370078741" bottom="0.19685039370078741" header="0.31496062992125984" footer="0.23622047244094491"/>
  <pageSetup scale="95" firstPageNumber="19" fitToHeight="0" orientation="landscape" useFirstPageNumber="1" r:id="rId1"/>
  <headerFooter>
    <oddFooter>&amp;C&amp;"B Lotus,Bold"&amp;10&amp;P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WWL61"/>
  <sheetViews>
    <sheetView rightToLeft="1" view="pageBreakPreview" topLeftCell="A7" zoomScale="98" zoomScaleSheetLayoutView="98" workbookViewId="0">
      <selection activeCell="A13" sqref="A13"/>
    </sheetView>
  </sheetViews>
  <sheetFormatPr defaultColWidth="0" defaultRowHeight="21" zeroHeight="1" x14ac:dyDescent="0.25"/>
  <cols>
    <col min="1" max="1" width="4.7109375" style="99" bestFit="1" customWidth="1"/>
    <col min="2" max="2" width="25.28515625" style="362" customWidth="1"/>
    <col min="3" max="3" width="0.7109375" style="7" customWidth="1"/>
    <col min="4" max="4" width="13.7109375" style="361" customWidth="1"/>
    <col min="5" max="5" width="0.7109375" style="362" customWidth="1"/>
    <col min="6" max="6" width="13.7109375" style="361" customWidth="1"/>
    <col min="7" max="7" width="0.7109375" style="362" customWidth="1"/>
    <col min="8" max="8" width="13.7109375" style="361" customWidth="1"/>
    <col min="9" max="9" width="0.7109375" style="362" customWidth="1"/>
    <col min="10" max="10" width="13.7109375" style="361" customWidth="1"/>
    <col min="11" max="11" width="0.7109375" style="362" customWidth="1"/>
    <col min="12" max="12" width="13.7109375" style="361" customWidth="1"/>
    <col min="13" max="13" width="0.7109375" style="362" customWidth="1"/>
    <col min="14" max="14" width="13.7109375" style="361" customWidth="1"/>
    <col min="15" max="15" width="0.7109375" style="7" customWidth="1"/>
    <col min="16" max="16" width="4.140625" style="7" customWidth="1"/>
    <col min="17" max="17" width="1.85546875" style="7" customWidth="1"/>
    <col min="18" max="18" width="11" style="7" hidden="1"/>
    <col min="19" max="19" width="0.7109375" style="7" hidden="1"/>
    <col min="20" max="20" width="1.85546875" style="7" hidden="1"/>
    <col min="21" max="21" width="11.85546875" style="8" hidden="1"/>
    <col min="22" max="22" width="15.28515625" style="8" hidden="1"/>
    <col min="23" max="23" width="5" style="7" hidden="1"/>
    <col min="24" max="24" width="10.28515625" style="7" hidden="1"/>
    <col min="25" max="25" width="5" style="7" hidden="1"/>
    <col min="26" max="26" width="10.28515625" style="7" hidden="1"/>
    <col min="27" max="29" width="9" style="7" hidden="1"/>
    <col min="30" max="30" width="10.28515625" style="7" hidden="1"/>
    <col min="31" max="259" width="9" style="7" hidden="1"/>
    <col min="260" max="260" width="3.7109375" style="7" hidden="1"/>
    <col min="261" max="261" width="4.85546875" style="7" hidden="1"/>
    <col min="262" max="262" width="5.28515625" style="7" hidden="1"/>
    <col min="263" max="263" width="31.28515625" style="7" hidden="1"/>
    <col min="264" max="264" width="7.7109375" style="7" hidden="1"/>
    <col min="265" max="265" width="2.28515625" style="7" hidden="1"/>
    <col min="266" max="266" width="11.7109375" style="7" hidden="1"/>
    <col min="267" max="267" width="2.42578125" style="7" hidden="1"/>
    <col min="268" max="268" width="11.7109375" style="7" hidden="1"/>
    <col min="269" max="269" width="2.28515625" style="7" hidden="1"/>
    <col min="270" max="270" width="10.85546875" style="7" hidden="1"/>
    <col min="271" max="271" width="2.28515625" style="7" hidden="1"/>
    <col min="272" max="272" width="11.140625" style="7" hidden="1"/>
    <col min="273" max="273" width="1.85546875" style="7" hidden="1"/>
    <col min="274" max="274" width="11" style="7" hidden="1"/>
    <col min="275" max="275" width="0.7109375" style="7" hidden="1"/>
    <col min="276" max="276" width="1.85546875" style="7" hidden="1"/>
    <col min="277" max="277" width="11.85546875" style="7" hidden="1"/>
    <col min="278" max="278" width="15.28515625" style="7" hidden="1"/>
    <col min="279" max="279" width="5" style="7" hidden="1"/>
    <col min="280" max="280" width="10.28515625" style="7" hidden="1"/>
    <col min="281" max="281" width="5" style="7" hidden="1"/>
    <col min="282" max="282" width="10.28515625" style="7" hidden="1"/>
    <col min="283" max="285" width="9" style="7" hidden="1"/>
    <col min="286" max="286" width="10.28515625" style="7" hidden="1"/>
    <col min="287" max="515" width="9" style="7" hidden="1"/>
    <col min="516" max="516" width="3.7109375" style="7" hidden="1"/>
    <col min="517" max="517" width="4.85546875" style="7" hidden="1"/>
    <col min="518" max="518" width="5.28515625" style="7" hidden="1"/>
    <col min="519" max="519" width="31.28515625" style="7" hidden="1"/>
    <col min="520" max="520" width="7.7109375" style="7" hidden="1"/>
    <col min="521" max="521" width="2.28515625" style="7" hidden="1"/>
    <col min="522" max="522" width="11.7109375" style="7" hidden="1"/>
    <col min="523" max="523" width="2.42578125" style="7" hidden="1"/>
    <col min="524" max="524" width="11.7109375" style="7" hidden="1"/>
    <col min="525" max="525" width="2.28515625" style="7" hidden="1"/>
    <col min="526" max="526" width="10.85546875" style="7" hidden="1"/>
    <col min="527" max="527" width="2.28515625" style="7" hidden="1"/>
    <col min="528" max="528" width="11.140625" style="7" hidden="1"/>
    <col min="529" max="529" width="1.85546875" style="7" hidden="1"/>
    <col min="530" max="530" width="11" style="7" hidden="1"/>
    <col min="531" max="531" width="0.7109375" style="7" hidden="1"/>
    <col min="532" max="532" width="1.85546875" style="7" hidden="1"/>
    <col min="533" max="533" width="11.85546875" style="7" hidden="1"/>
    <col min="534" max="534" width="15.28515625" style="7" hidden="1"/>
    <col min="535" max="535" width="5" style="7" hidden="1"/>
    <col min="536" max="536" width="10.28515625" style="7" hidden="1"/>
    <col min="537" max="537" width="5" style="7" hidden="1"/>
    <col min="538" max="538" width="10.28515625" style="7" hidden="1"/>
    <col min="539" max="541" width="9" style="7" hidden="1"/>
    <col min="542" max="542" width="10.28515625" style="7" hidden="1"/>
    <col min="543" max="771" width="9" style="7" hidden="1"/>
    <col min="772" max="772" width="3.7109375" style="7" hidden="1"/>
    <col min="773" max="773" width="4.85546875" style="7" hidden="1"/>
    <col min="774" max="774" width="5.28515625" style="7" hidden="1"/>
    <col min="775" max="775" width="31.28515625" style="7" hidden="1"/>
    <col min="776" max="776" width="7.7109375" style="7" hidden="1"/>
    <col min="777" max="777" width="2.28515625" style="7" hidden="1"/>
    <col min="778" max="778" width="11.7109375" style="7" hidden="1"/>
    <col min="779" max="779" width="2.42578125" style="7" hidden="1"/>
    <col min="780" max="780" width="11.7109375" style="7" hidden="1"/>
    <col min="781" max="781" width="2.28515625" style="7" hidden="1"/>
    <col min="782" max="782" width="10.85546875" style="7" hidden="1"/>
    <col min="783" max="783" width="2.28515625" style="7" hidden="1"/>
    <col min="784" max="784" width="11.140625" style="7" hidden="1"/>
    <col min="785" max="785" width="1.85546875" style="7" hidden="1"/>
    <col min="786" max="786" width="11" style="7" hidden="1"/>
    <col min="787" max="787" width="0.7109375" style="7" hidden="1"/>
    <col min="788" max="788" width="1.85546875" style="7" hidden="1"/>
    <col min="789" max="789" width="11.85546875" style="7" hidden="1"/>
    <col min="790" max="790" width="15.28515625" style="7" hidden="1"/>
    <col min="791" max="791" width="5" style="7" hidden="1"/>
    <col min="792" max="792" width="10.28515625" style="7" hidden="1"/>
    <col min="793" max="793" width="5" style="7" hidden="1"/>
    <col min="794" max="794" width="10.28515625" style="7" hidden="1"/>
    <col min="795" max="797" width="9" style="7" hidden="1"/>
    <col min="798" max="798" width="10.28515625" style="7" hidden="1"/>
    <col min="799" max="1027" width="9" style="7" hidden="1"/>
    <col min="1028" max="1028" width="3.7109375" style="7" hidden="1"/>
    <col min="1029" max="1029" width="4.85546875" style="7" hidden="1"/>
    <col min="1030" max="1030" width="5.28515625" style="7" hidden="1"/>
    <col min="1031" max="1031" width="31.28515625" style="7" hidden="1"/>
    <col min="1032" max="1032" width="7.7109375" style="7" hidden="1"/>
    <col min="1033" max="1033" width="2.28515625" style="7" hidden="1"/>
    <col min="1034" max="1034" width="11.7109375" style="7" hidden="1"/>
    <col min="1035" max="1035" width="2.42578125" style="7" hidden="1"/>
    <col min="1036" max="1036" width="11.7109375" style="7" hidden="1"/>
    <col min="1037" max="1037" width="2.28515625" style="7" hidden="1"/>
    <col min="1038" max="1038" width="10.85546875" style="7" hidden="1"/>
    <col min="1039" max="1039" width="2.28515625" style="7" hidden="1"/>
    <col min="1040" max="1040" width="11.140625" style="7" hidden="1"/>
    <col min="1041" max="1041" width="1.85546875" style="7" hidden="1"/>
    <col min="1042" max="1042" width="11" style="7" hidden="1"/>
    <col min="1043" max="1043" width="0.7109375" style="7" hidden="1"/>
    <col min="1044" max="1044" width="1.85546875" style="7" hidden="1"/>
    <col min="1045" max="1045" width="11.85546875" style="7" hidden="1"/>
    <col min="1046" max="1046" width="15.28515625" style="7" hidden="1"/>
    <col min="1047" max="1047" width="5" style="7" hidden="1"/>
    <col min="1048" max="1048" width="10.28515625" style="7" hidden="1"/>
    <col min="1049" max="1049" width="5" style="7" hidden="1"/>
    <col min="1050" max="1050" width="10.28515625" style="7" hidden="1"/>
    <col min="1051" max="1053" width="9" style="7" hidden="1"/>
    <col min="1054" max="1054" width="10.28515625" style="7" hidden="1"/>
    <col min="1055" max="1283" width="9" style="7" hidden="1"/>
    <col min="1284" max="1284" width="3.7109375" style="7" hidden="1"/>
    <col min="1285" max="1285" width="4.85546875" style="7" hidden="1"/>
    <col min="1286" max="1286" width="5.28515625" style="7" hidden="1"/>
    <col min="1287" max="1287" width="31.28515625" style="7" hidden="1"/>
    <col min="1288" max="1288" width="7.7109375" style="7" hidden="1"/>
    <col min="1289" max="1289" width="2.28515625" style="7" hidden="1"/>
    <col min="1290" max="1290" width="11.7109375" style="7" hidden="1"/>
    <col min="1291" max="1291" width="2.42578125" style="7" hidden="1"/>
    <col min="1292" max="1292" width="11.7109375" style="7" hidden="1"/>
    <col min="1293" max="1293" width="2.28515625" style="7" hidden="1"/>
    <col min="1294" max="1294" width="10.85546875" style="7" hidden="1"/>
    <col min="1295" max="1295" width="2.28515625" style="7" hidden="1"/>
    <col min="1296" max="1296" width="11.140625" style="7" hidden="1"/>
    <col min="1297" max="1297" width="1.85546875" style="7" hidden="1"/>
    <col min="1298" max="1298" width="11" style="7" hidden="1"/>
    <col min="1299" max="1299" width="0.7109375" style="7" hidden="1"/>
    <col min="1300" max="1300" width="1.85546875" style="7" hidden="1"/>
    <col min="1301" max="1301" width="11.85546875" style="7" hidden="1"/>
    <col min="1302" max="1302" width="15.28515625" style="7" hidden="1"/>
    <col min="1303" max="1303" width="5" style="7" hidden="1"/>
    <col min="1304" max="1304" width="10.28515625" style="7" hidden="1"/>
    <col min="1305" max="1305" width="5" style="7" hidden="1"/>
    <col min="1306" max="1306" width="10.28515625" style="7" hidden="1"/>
    <col min="1307" max="1309" width="9" style="7" hidden="1"/>
    <col min="1310" max="1310" width="10.28515625" style="7" hidden="1"/>
    <col min="1311" max="1539" width="9" style="7" hidden="1"/>
    <col min="1540" max="1540" width="3.7109375" style="7" hidden="1"/>
    <col min="1541" max="1541" width="4.85546875" style="7" hidden="1"/>
    <col min="1542" max="1542" width="5.28515625" style="7" hidden="1"/>
    <col min="1543" max="1543" width="31.28515625" style="7" hidden="1"/>
    <col min="1544" max="1544" width="7.7109375" style="7" hidden="1"/>
    <col min="1545" max="1545" width="2.28515625" style="7" hidden="1"/>
    <col min="1546" max="1546" width="11.7109375" style="7" hidden="1"/>
    <col min="1547" max="1547" width="2.42578125" style="7" hidden="1"/>
    <col min="1548" max="1548" width="11.7109375" style="7" hidden="1"/>
    <col min="1549" max="1549" width="2.28515625" style="7" hidden="1"/>
    <col min="1550" max="1550" width="10.85546875" style="7" hidden="1"/>
    <col min="1551" max="1551" width="2.28515625" style="7" hidden="1"/>
    <col min="1552" max="1552" width="11.140625" style="7" hidden="1"/>
    <col min="1553" max="1553" width="1.85546875" style="7" hidden="1"/>
    <col min="1554" max="1554" width="11" style="7" hidden="1"/>
    <col min="1555" max="1555" width="0.7109375" style="7" hidden="1"/>
    <col min="1556" max="1556" width="1.85546875" style="7" hidden="1"/>
    <col min="1557" max="1557" width="11.85546875" style="7" hidden="1"/>
    <col min="1558" max="1558" width="15.28515625" style="7" hidden="1"/>
    <col min="1559" max="1559" width="5" style="7" hidden="1"/>
    <col min="1560" max="1560" width="10.28515625" style="7" hidden="1"/>
    <col min="1561" max="1561" width="5" style="7" hidden="1"/>
    <col min="1562" max="1562" width="10.28515625" style="7" hidden="1"/>
    <col min="1563" max="1565" width="9" style="7" hidden="1"/>
    <col min="1566" max="1566" width="10.28515625" style="7" hidden="1"/>
    <col min="1567" max="1795" width="9" style="7" hidden="1"/>
    <col min="1796" max="1796" width="3.7109375" style="7" hidden="1"/>
    <col min="1797" max="1797" width="4.85546875" style="7" hidden="1"/>
    <col min="1798" max="1798" width="5.28515625" style="7" hidden="1"/>
    <col min="1799" max="1799" width="31.28515625" style="7" hidden="1"/>
    <col min="1800" max="1800" width="7.7109375" style="7" hidden="1"/>
    <col min="1801" max="1801" width="2.28515625" style="7" hidden="1"/>
    <col min="1802" max="1802" width="11.7109375" style="7" hidden="1"/>
    <col min="1803" max="1803" width="2.42578125" style="7" hidden="1"/>
    <col min="1804" max="1804" width="11.7109375" style="7" hidden="1"/>
    <col min="1805" max="1805" width="2.28515625" style="7" hidden="1"/>
    <col min="1806" max="1806" width="10.85546875" style="7" hidden="1"/>
    <col min="1807" max="1807" width="2.28515625" style="7" hidden="1"/>
    <col min="1808" max="1808" width="11.140625" style="7" hidden="1"/>
    <col min="1809" max="1809" width="1.85546875" style="7" hidden="1"/>
    <col min="1810" max="1810" width="11" style="7" hidden="1"/>
    <col min="1811" max="1811" width="0.7109375" style="7" hidden="1"/>
    <col min="1812" max="1812" width="1.85546875" style="7" hidden="1"/>
    <col min="1813" max="1813" width="11.85546875" style="7" hidden="1"/>
    <col min="1814" max="1814" width="15.28515625" style="7" hidden="1"/>
    <col min="1815" max="1815" width="5" style="7" hidden="1"/>
    <col min="1816" max="1816" width="10.28515625" style="7" hidden="1"/>
    <col min="1817" max="1817" width="5" style="7" hidden="1"/>
    <col min="1818" max="1818" width="10.28515625" style="7" hidden="1"/>
    <col min="1819" max="1821" width="9" style="7" hidden="1"/>
    <col min="1822" max="1822" width="10.28515625" style="7" hidden="1"/>
    <col min="1823" max="2051" width="9" style="7" hidden="1"/>
    <col min="2052" max="2052" width="3.7109375" style="7" hidden="1"/>
    <col min="2053" max="2053" width="4.85546875" style="7" hidden="1"/>
    <col min="2054" max="2054" width="5.28515625" style="7" hidden="1"/>
    <col min="2055" max="2055" width="31.28515625" style="7" hidden="1"/>
    <col min="2056" max="2056" width="7.7109375" style="7" hidden="1"/>
    <col min="2057" max="2057" width="2.28515625" style="7" hidden="1"/>
    <col min="2058" max="2058" width="11.7109375" style="7" hidden="1"/>
    <col min="2059" max="2059" width="2.42578125" style="7" hidden="1"/>
    <col min="2060" max="2060" width="11.7109375" style="7" hidden="1"/>
    <col min="2061" max="2061" width="2.28515625" style="7" hidden="1"/>
    <col min="2062" max="2062" width="10.85546875" style="7" hidden="1"/>
    <col min="2063" max="2063" width="2.28515625" style="7" hidden="1"/>
    <col min="2064" max="2064" width="11.140625" style="7" hidden="1"/>
    <col min="2065" max="2065" width="1.85546875" style="7" hidden="1"/>
    <col min="2066" max="2066" width="11" style="7" hidden="1"/>
    <col min="2067" max="2067" width="0.7109375" style="7" hidden="1"/>
    <col min="2068" max="2068" width="1.85546875" style="7" hidden="1"/>
    <col min="2069" max="2069" width="11.85546875" style="7" hidden="1"/>
    <col min="2070" max="2070" width="15.28515625" style="7" hidden="1"/>
    <col min="2071" max="2071" width="5" style="7" hidden="1"/>
    <col min="2072" max="2072" width="10.28515625" style="7" hidden="1"/>
    <col min="2073" max="2073" width="5" style="7" hidden="1"/>
    <col min="2074" max="2074" width="10.28515625" style="7" hidden="1"/>
    <col min="2075" max="2077" width="9" style="7" hidden="1"/>
    <col min="2078" max="2078" width="10.28515625" style="7" hidden="1"/>
    <col min="2079" max="2307" width="9" style="7" hidden="1"/>
    <col min="2308" max="2308" width="3.7109375" style="7" hidden="1"/>
    <col min="2309" max="2309" width="4.85546875" style="7" hidden="1"/>
    <col min="2310" max="2310" width="5.28515625" style="7" hidden="1"/>
    <col min="2311" max="2311" width="31.28515625" style="7" hidden="1"/>
    <col min="2312" max="2312" width="7.7109375" style="7" hidden="1"/>
    <col min="2313" max="2313" width="2.28515625" style="7" hidden="1"/>
    <col min="2314" max="2314" width="11.7109375" style="7" hidden="1"/>
    <col min="2315" max="2315" width="2.42578125" style="7" hidden="1"/>
    <col min="2316" max="2316" width="11.7109375" style="7" hidden="1"/>
    <col min="2317" max="2317" width="2.28515625" style="7" hidden="1"/>
    <col min="2318" max="2318" width="10.85546875" style="7" hidden="1"/>
    <col min="2319" max="2319" width="2.28515625" style="7" hidden="1"/>
    <col min="2320" max="2320" width="11.140625" style="7" hidden="1"/>
    <col min="2321" max="2321" width="1.85546875" style="7" hidden="1"/>
    <col min="2322" max="2322" width="11" style="7" hidden="1"/>
    <col min="2323" max="2323" width="0.7109375" style="7" hidden="1"/>
    <col min="2324" max="2324" width="1.85546875" style="7" hidden="1"/>
    <col min="2325" max="2325" width="11.85546875" style="7" hidden="1"/>
    <col min="2326" max="2326" width="15.28515625" style="7" hidden="1"/>
    <col min="2327" max="2327" width="5" style="7" hidden="1"/>
    <col min="2328" max="2328" width="10.28515625" style="7" hidden="1"/>
    <col min="2329" max="2329" width="5" style="7" hidden="1"/>
    <col min="2330" max="2330" width="10.28515625" style="7" hidden="1"/>
    <col min="2331" max="2333" width="9" style="7" hidden="1"/>
    <col min="2334" max="2334" width="10.28515625" style="7" hidden="1"/>
    <col min="2335" max="2563" width="9" style="7" hidden="1"/>
    <col min="2564" max="2564" width="3.7109375" style="7" hidden="1"/>
    <col min="2565" max="2565" width="4.85546875" style="7" hidden="1"/>
    <col min="2566" max="2566" width="5.28515625" style="7" hidden="1"/>
    <col min="2567" max="2567" width="31.28515625" style="7" hidden="1"/>
    <col min="2568" max="2568" width="7.7109375" style="7" hidden="1"/>
    <col min="2569" max="2569" width="2.28515625" style="7" hidden="1"/>
    <col min="2570" max="2570" width="11.7109375" style="7" hidden="1"/>
    <col min="2571" max="2571" width="2.42578125" style="7" hidden="1"/>
    <col min="2572" max="2572" width="11.7109375" style="7" hidden="1"/>
    <col min="2573" max="2573" width="2.28515625" style="7" hidden="1"/>
    <col min="2574" max="2574" width="10.85546875" style="7" hidden="1"/>
    <col min="2575" max="2575" width="2.28515625" style="7" hidden="1"/>
    <col min="2576" max="2576" width="11.140625" style="7" hidden="1"/>
    <col min="2577" max="2577" width="1.85546875" style="7" hidden="1"/>
    <col min="2578" max="2578" width="11" style="7" hidden="1"/>
    <col min="2579" max="2579" width="0.7109375" style="7" hidden="1"/>
    <col min="2580" max="2580" width="1.85546875" style="7" hidden="1"/>
    <col min="2581" max="2581" width="11.85546875" style="7" hidden="1"/>
    <col min="2582" max="2582" width="15.28515625" style="7" hidden="1"/>
    <col min="2583" max="2583" width="5" style="7" hidden="1"/>
    <col min="2584" max="2584" width="10.28515625" style="7" hidden="1"/>
    <col min="2585" max="2585" width="5" style="7" hidden="1"/>
    <col min="2586" max="2586" width="10.28515625" style="7" hidden="1"/>
    <col min="2587" max="2589" width="9" style="7" hidden="1"/>
    <col min="2590" max="2590" width="10.28515625" style="7" hidden="1"/>
    <col min="2591" max="2819" width="9" style="7" hidden="1"/>
    <col min="2820" max="2820" width="3.7109375" style="7" hidden="1"/>
    <col min="2821" max="2821" width="4.85546875" style="7" hidden="1"/>
    <col min="2822" max="2822" width="5.28515625" style="7" hidden="1"/>
    <col min="2823" max="2823" width="31.28515625" style="7" hidden="1"/>
    <col min="2824" max="2824" width="7.7109375" style="7" hidden="1"/>
    <col min="2825" max="2825" width="2.28515625" style="7" hidden="1"/>
    <col min="2826" max="2826" width="11.7109375" style="7" hidden="1"/>
    <col min="2827" max="2827" width="2.42578125" style="7" hidden="1"/>
    <col min="2828" max="2828" width="11.7109375" style="7" hidden="1"/>
    <col min="2829" max="2829" width="2.28515625" style="7" hidden="1"/>
    <col min="2830" max="2830" width="10.85546875" style="7" hidden="1"/>
    <col min="2831" max="2831" width="2.28515625" style="7" hidden="1"/>
    <col min="2832" max="2832" width="11.140625" style="7" hidden="1"/>
    <col min="2833" max="2833" width="1.85546875" style="7" hidden="1"/>
    <col min="2834" max="2834" width="11" style="7" hidden="1"/>
    <col min="2835" max="2835" width="0.7109375" style="7" hidden="1"/>
    <col min="2836" max="2836" width="1.85546875" style="7" hidden="1"/>
    <col min="2837" max="2837" width="11.85546875" style="7" hidden="1"/>
    <col min="2838" max="2838" width="15.28515625" style="7" hidden="1"/>
    <col min="2839" max="2839" width="5" style="7" hidden="1"/>
    <col min="2840" max="2840" width="10.28515625" style="7" hidden="1"/>
    <col min="2841" max="2841" width="5" style="7" hidden="1"/>
    <col min="2842" max="2842" width="10.28515625" style="7" hidden="1"/>
    <col min="2843" max="2845" width="9" style="7" hidden="1"/>
    <col min="2846" max="2846" width="10.28515625" style="7" hidden="1"/>
    <col min="2847" max="3075" width="9" style="7" hidden="1"/>
    <col min="3076" max="3076" width="3.7109375" style="7" hidden="1"/>
    <col min="3077" max="3077" width="4.85546875" style="7" hidden="1"/>
    <col min="3078" max="3078" width="5.28515625" style="7" hidden="1"/>
    <col min="3079" max="3079" width="31.28515625" style="7" hidden="1"/>
    <col min="3080" max="3080" width="7.7109375" style="7" hidden="1"/>
    <col min="3081" max="3081" width="2.28515625" style="7" hidden="1"/>
    <col min="3082" max="3082" width="11.7109375" style="7" hidden="1"/>
    <col min="3083" max="3083" width="2.42578125" style="7" hidden="1"/>
    <col min="3084" max="3084" width="11.7109375" style="7" hidden="1"/>
    <col min="3085" max="3085" width="2.28515625" style="7" hidden="1"/>
    <col min="3086" max="3086" width="10.85546875" style="7" hidden="1"/>
    <col min="3087" max="3087" width="2.28515625" style="7" hidden="1"/>
    <col min="3088" max="3088" width="11.140625" style="7" hidden="1"/>
    <col min="3089" max="3089" width="1.85546875" style="7" hidden="1"/>
    <col min="3090" max="3090" width="11" style="7" hidden="1"/>
    <col min="3091" max="3091" width="0.7109375" style="7" hidden="1"/>
    <col min="3092" max="3092" width="1.85546875" style="7" hidden="1"/>
    <col min="3093" max="3093" width="11.85546875" style="7" hidden="1"/>
    <col min="3094" max="3094" width="15.28515625" style="7" hidden="1"/>
    <col min="3095" max="3095" width="5" style="7" hidden="1"/>
    <col min="3096" max="3096" width="10.28515625" style="7" hidden="1"/>
    <col min="3097" max="3097" width="5" style="7" hidden="1"/>
    <col min="3098" max="3098" width="10.28515625" style="7" hidden="1"/>
    <col min="3099" max="3101" width="9" style="7" hidden="1"/>
    <col min="3102" max="3102" width="10.28515625" style="7" hidden="1"/>
    <col min="3103" max="3331" width="9" style="7" hidden="1"/>
    <col min="3332" max="3332" width="3.7109375" style="7" hidden="1"/>
    <col min="3333" max="3333" width="4.85546875" style="7" hidden="1"/>
    <col min="3334" max="3334" width="5.28515625" style="7" hidden="1"/>
    <col min="3335" max="3335" width="31.28515625" style="7" hidden="1"/>
    <col min="3336" max="3336" width="7.7109375" style="7" hidden="1"/>
    <col min="3337" max="3337" width="2.28515625" style="7" hidden="1"/>
    <col min="3338" max="3338" width="11.7109375" style="7" hidden="1"/>
    <col min="3339" max="3339" width="2.42578125" style="7" hidden="1"/>
    <col min="3340" max="3340" width="11.7109375" style="7" hidden="1"/>
    <col min="3341" max="3341" width="2.28515625" style="7" hidden="1"/>
    <col min="3342" max="3342" width="10.85546875" style="7" hidden="1"/>
    <col min="3343" max="3343" width="2.28515625" style="7" hidden="1"/>
    <col min="3344" max="3344" width="11.140625" style="7" hidden="1"/>
    <col min="3345" max="3345" width="1.85546875" style="7" hidden="1"/>
    <col min="3346" max="3346" width="11" style="7" hidden="1"/>
    <col min="3347" max="3347" width="0.7109375" style="7" hidden="1"/>
    <col min="3348" max="3348" width="1.85546875" style="7" hidden="1"/>
    <col min="3349" max="3349" width="11.85546875" style="7" hidden="1"/>
    <col min="3350" max="3350" width="15.28515625" style="7" hidden="1"/>
    <col min="3351" max="3351" width="5" style="7" hidden="1"/>
    <col min="3352" max="3352" width="10.28515625" style="7" hidden="1"/>
    <col min="3353" max="3353" width="5" style="7" hidden="1"/>
    <col min="3354" max="3354" width="10.28515625" style="7" hidden="1"/>
    <col min="3355" max="3357" width="9" style="7" hidden="1"/>
    <col min="3358" max="3358" width="10.28515625" style="7" hidden="1"/>
    <col min="3359" max="3587" width="9" style="7" hidden="1"/>
    <col min="3588" max="3588" width="3.7109375" style="7" hidden="1"/>
    <col min="3589" max="3589" width="4.85546875" style="7" hidden="1"/>
    <col min="3590" max="3590" width="5.28515625" style="7" hidden="1"/>
    <col min="3591" max="3591" width="31.28515625" style="7" hidden="1"/>
    <col min="3592" max="3592" width="7.7109375" style="7" hidden="1"/>
    <col min="3593" max="3593" width="2.28515625" style="7" hidden="1"/>
    <col min="3594" max="3594" width="11.7109375" style="7" hidden="1"/>
    <col min="3595" max="3595" width="2.42578125" style="7" hidden="1"/>
    <col min="3596" max="3596" width="11.7109375" style="7" hidden="1"/>
    <col min="3597" max="3597" width="2.28515625" style="7" hidden="1"/>
    <col min="3598" max="3598" width="10.85546875" style="7" hidden="1"/>
    <col min="3599" max="3599" width="2.28515625" style="7" hidden="1"/>
    <col min="3600" max="3600" width="11.140625" style="7" hidden="1"/>
    <col min="3601" max="3601" width="1.85546875" style="7" hidden="1"/>
    <col min="3602" max="3602" width="11" style="7" hidden="1"/>
    <col min="3603" max="3603" width="0.7109375" style="7" hidden="1"/>
    <col min="3604" max="3604" width="1.85546875" style="7" hidden="1"/>
    <col min="3605" max="3605" width="11.85546875" style="7" hidden="1"/>
    <col min="3606" max="3606" width="15.28515625" style="7" hidden="1"/>
    <col min="3607" max="3607" width="5" style="7" hidden="1"/>
    <col min="3608" max="3608" width="10.28515625" style="7" hidden="1"/>
    <col min="3609" max="3609" width="5" style="7" hidden="1"/>
    <col min="3610" max="3610" width="10.28515625" style="7" hidden="1"/>
    <col min="3611" max="3613" width="9" style="7" hidden="1"/>
    <col min="3614" max="3614" width="10.28515625" style="7" hidden="1"/>
    <col min="3615" max="3843" width="9" style="7" hidden="1"/>
    <col min="3844" max="3844" width="3.7109375" style="7" hidden="1"/>
    <col min="3845" max="3845" width="4.85546875" style="7" hidden="1"/>
    <col min="3846" max="3846" width="5.28515625" style="7" hidden="1"/>
    <col min="3847" max="3847" width="31.28515625" style="7" hidden="1"/>
    <col min="3848" max="3848" width="7.7109375" style="7" hidden="1"/>
    <col min="3849" max="3849" width="2.28515625" style="7" hidden="1"/>
    <col min="3850" max="3850" width="11.7109375" style="7" hidden="1"/>
    <col min="3851" max="3851" width="2.42578125" style="7" hidden="1"/>
    <col min="3852" max="3852" width="11.7109375" style="7" hidden="1"/>
    <col min="3853" max="3853" width="2.28515625" style="7" hidden="1"/>
    <col min="3854" max="3854" width="10.85546875" style="7" hidden="1"/>
    <col min="3855" max="3855" width="2.28515625" style="7" hidden="1"/>
    <col min="3856" max="3856" width="11.140625" style="7" hidden="1"/>
    <col min="3857" max="3857" width="1.85546875" style="7" hidden="1"/>
    <col min="3858" max="3858" width="11" style="7" hidden="1"/>
    <col min="3859" max="3859" width="0.7109375" style="7" hidden="1"/>
    <col min="3860" max="3860" width="1.85546875" style="7" hidden="1"/>
    <col min="3861" max="3861" width="11.85546875" style="7" hidden="1"/>
    <col min="3862" max="3862" width="15.28515625" style="7" hidden="1"/>
    <col min="3863" max="3863" width="5" style="7" hidden="1"/>
    <col min="3864" max="3864" width="10.28515625" style="7" hidden="1"/>
    <col min="3865" max="3865" width="5" style="7" hidden="1"/>
    <col min="3866" max="3866" width="10.28515625" style="7" hidden="1"/>
    <col min="3867" max="3869" width="9" style="7" hidden="1"/>
    <col min="3870" max="3870" width="10.28515625" style="7" hidden="1"/>
    <col min="3871" max="4099" width="9" style="7" hidden="1"/>
    <col min="4100" max="4100" width="3.7109375" style="7" hidden="1"/>
    <col min="4101" max="4101" width="4.85546875" style="7" hidden="1"/>
    <col min="4102" max="4102" width="5.28515625" style="7" hidden="1"/>
    <col min="4103" max="4103" width="31.28515625" style="7" hidden="1"/>
    <col min="4104" max="4104" width="7.7109375" style="7" hidden="1"/>
    <col min="4105" max="4105" width="2.28515625" style="7" hidden="1"/>
    <col min="4106" max="4106" width="11.7109375" style="7" hidden="1"/>
    <col min="4107" max="4107" width="2.42578125" style="7" hidden="1"/>
    <col min="4108" max="4108" width="11.7109375" style="7" hidden="1"/>
    <col min="4109" max="4109" width="2.28515625" style="7" hidden="1"/>
    <col min="4110" max="4110" width="10.85546875" style="7" hidden="1"/>
    <col min="4111" max="4111" width="2.28515625" style="7" hidden="1"/>
    <col min="4112" max="4112" width="11.140625" style="7" hidden="1"/>
    <col min="4113" max="4113" width="1.85546875" style="7" hidden="1"/>
    <col min="4114" max="4114" width="11" style="7" hidden="1"/>
    <col min="4115" max="4115" width="0.7109375" style="7" hidden="1"/>
    <col min="4116" max="4116" width="1.85546875" style="7" hidden="1"/>
    <col min="4117" max="4117" width="11.85546875" style="7" hidden="1"/>
    <col min="4118" max="4118" width="15.28515625" style="7" hidden="1"/>
    <col min="4119" max="4119" width="5" style="7" hidden="1"/>
    <col min="4120" max="4120" width="10.28515625" style="7" hidden="1"/>
    <col min="4121" max="4121" width="5" style="7" hidden="1"/>
    <col min="4122" max="4122" width="10.28515625" style="7" hidden="1"/>
    <col min="4123" max="4125" width="9" style="7" hidden="1"/>
    <col min="4126" max="4126" width="10.28515625" style="7" hidden="1"/>
    <col min="4127" max="4355" width="9" style="7" hidden="1"/>
    <col min="4356" max="4356" width="3.7109375" style="7" hidden="1"/>
    <col min="4357" max="4357" width="4.85546875" style="7" hidden="1"/>
    <col min="4358" max="4358" width="5.28515625" style="7" hidden="1"/>
    <col min="4359" max="4359" width="31.28515625" style="7" hidden="1"/>
    <col min="4360" max="4360" width="7.7109375" style="7" hidden="1"/>
    <col min="4361" max="4361" width="2.28515625" style="7" hidden="1"/>
    <col min="4362" max="4362" width="11.7109375" style="7" hidden="1"/>
    <col min="4363" max="4363" width="2.42578125" style="7" hidden="1"/>
    <col min="4364" max="4364" width="11.7109375" style="7" hidden="1"/>
    <col min="4365" max="4365" width="2.28515625" style="7" hidden="1"/>
    <col min="4366" max="4366" width="10.85546875" style="7" hidden="1"/>
    <col min="4367" max="4367" width="2.28515625" style="7" hidden="1"/>
    <col min="4368" max="4368" width="11.140625" style="7" hidden="1"/>
    <col min="4369" max="4369" width="1.85546875" style="7" hidden="1"/>
    <col min="4370" max="4370" width="11" style="7" hidden="1"/>
    <col min="4371" max="4371" width="0.7109375" style="7" hidden="1"/>
    <col min="4372" max="4372" width="1.85546875" style="7" hidden="1"/>
    <col min="4373" max="4373" width="11.85546875" style="7" hidden="1"/>
    <col min="4374" max="4374" width="15.28515625" style="7" hidden="1"/>
    <col min="4375" max="4375" width="5" style="7" hidden="1"/>
    <col min="4376" max="4376" width="10.28515625" style="7" hidden="1"/>
    <col min="4377" max="4377" width="5" style="7" hidden="1"/>
    <col min="4378" max="4378" width="10.28515625" style="7" hidden="1"/>
    <col min="4379" max="4381" width="9" style="7" hidden="1"/>
    <col min="4382" max="4382" width="10.28515625" style="7" hidden="1"/>
    <col min="4383" max="4611" width="9" style="7" hidden="1"/>
    <col min="4612" max="4612" width="3.7109375" style="7" hidden="1"/>
    <col min="4613" max="4613" width="4.85546875" style="7" hidden="1"/>
    <col min="4614" max="4614" width="5.28515625" style="7" hidden="1"/>
    <col min="4615" max="4615" width="31.28515625" style="7" hidden="1"/>
    <col min="4616" max="4616" width="7.7109375" style="7" hidden="1"/>
    <col min="4617" max="4617" width="2.28515625" style="7" hidden="1"/>
    <col min="4618" max="4618" width="11.7109375" style="7" hidden="1"/>
    <col min="4619" max="4619" width="2.42578125" style="7" hidden="1"/>
    <col min="4620" max="4620" width="11.7109375" style="7" hidden="1"/>
    <col min="4621" max="4621" width="2.28515625" style="7" hidden="1"/>
    <col min="4622" max="4622" width="10.85546875" style="7" hidden="1"/>
    <col min="4623" max="4623" width="2.28515625" style="7" hidden="1"/>
    <col min="4624" max="4624" width="11.140625" style="7" hidden="1"/>
    <col min="4625" max="4625" width="1.85546875" style="7" hidden="1"/>
    <col min="4626" max="4626" width="11" style="7" hidden="1"/>
    <col min="4627" max="4627" width="0.7109375" style="7" hidden="1"/>
    <col min="4628" max="4628" width="1.85546875" style="7" hidden="1"/>
    <col min="4629" max="4629" width="11.85546875" style="7" hidden="1"/>
    <col min="4630" max="4630" width="15.28515625" style="7" hidden="1"/>
    <col min="4631" max="4631" width="5" style="7" hidden="1"/>
    <col min="4632" max="4632" width="10.28515625" style="7" hidden="1"/>
    <col min="4633" max="4633" width="5" style="7" hidden="1"/>
    <col min="4634" max="4634" width="10.28515625" style="7" hidden="1"/>
    <col min="4635" max="4637" width="9" style="7" hidden="1"/>
    <col min="4638" max="4638" width="10.28515625" style="7" hidden="1"/>
    <col min="4639" max="4867" width="9" style="7" hidden="1"/>
    <col min="4868" max="4868" width="3.7109375" style="7" hidden="1"/>
    <col min="4869" max="4869" width="4.85546875" style="7" hidden="1"/>
    <col min="4870" max="4870" width="5.28515625" style="7" hidden="1"/>
    <col min="4871" max="4871" width="31.28515625" style="7" hidden="1"/>
    <col min="4872" max="4872" width="7.7109375" style="7" hidden="1"/>
    <col min="4873" max="4873" width="2.28515625" style="7" hidden="1"/>
    <col min="4874" max="4874" width="11.7109375" style="7" hidden="1"/>
    <col min="4875" max="4875" width="2.42578125" style="7" hidden="1"/>
    <col min="4876" max="4876" width="11.7109375" style="7" hidden="1"/>
    <col min="4877" max="4877" width="2.28515625" style="7" hidden="1"/>
    <col min="4878" max="4878" width="10.85546875" style="7" hidden="1"/>
    <col min="4879" max="4879" width="2.28515625" style="7" hidden="1"/>
    <col min="4880" max="4880" width="11.140625" style="7" hidden="1"/>
    <col min="4881" max="4881" width="1.85546875" style="7" hidden="1"/>
    <col min="4882" max="4882" width="11" style="7" hidden="1"/>
    <col min="4883" max="4883" width="0.7109375" style="7" hidden="1"/>
    <col min="4884" max="4884" width="1.85546875" style="7" hidden="1"/>
    <col min="4885" max="4885" width="11.85546875" style="7" hidden="1"/>
    <col min="4886" max="4886" width="15.28515625" style="7" hidden="1"/>
    <col min="4887" max="4887" width="5" style="7" hidden="1"/>
    <col min="4888" max="4888" width="10.28515625" style="7" hidden="1"/>
    <col min="4889" max="4889" width="5" style="7" hidden="1"/>
    <col min="4890" max="4890" width="10.28515625" style="7" hidden="1"/>
    <col min="4891" max="4893" width="9" style="7" hidden="1"/>
    <col min="4894" max="4894" width="10.28515625" style="7" hidden="1"/>
    <col min="4895" max="5123" width="9" style="7" hidden="1"/>
    <col min="5124" max="5124" width="3.7109375" style="7" hidden="1"/>
    <col min="5125" max="5125" width="4.85546875" style="7" hidden="1"/>
    <col min="5126" max="5126" width="5.28515625" style="7" hidden="1"/>
    <col min="5127" max="5127" width="31.28515625" style="7" hidden="1"/>
    <col min="5128" max="5128" width="7.7109375" style="7" hidden="1"/>
    <col min="5129" max="5129" width="2.28515625" style="7" hidden="1"/>
    <col min="5130" max="5130" width="11.7109375" style="7" hidden="1"/>
    <col min="5131" max="5131" width="2.42578125" style="7" hidden="1"/>
    <col min="5132" max="5132" width="11.7109375" style="7" hidden="1"/>
    <col min="5133" max="5133" width="2.28515625" style="7" hidden="1"/>
    <col min="5134" max="5134" width="10.85546875" style="7" hidden="1"/>
    <col min="5135" max="5135" width="2.28515625" style="7" hidden="1"/>
    <col min="5136" max="5136" width="11.140625" style="7" hidden="1"/>
    <col min="5137" max="5137" width="1.85546875" style="7" hidden="1"/>
    <col min="5138" max="5138" width="11" style="7" hidden="1"/>
    <col min="5139" max="5139" width="0.7109375" style="7" hidden="1"/>
    <col min="5140" max="5140" width="1.85546875" style="7" hidden="1"/>
    <col min="5141" max="5141" width="11.85546875" style="7" hidden="1"/>
    <col min="5142" max="5142" width="15.28515625" style="7" hidden="1"/>
    <col min="5143" max="5143" width="5" style="7" hidden="1"/>
    <col min="5144" max="5144" width="10.28515625" style="7" hidden="1"/>
    <col min="5145" max="5145" width="5" style="7" hidden="1"/>
    <col min="5146" max="5146" width="10.28515625" style="7" hidden="1"/>
    <col min="5147" max="5149" width="9" style="7" hidden="1"/>
    <col min="5150" max="5150" width="10.28515625" style="7" hidden="1"/>
    <col min="5151" max="5379" width="9" style="7" hidden="1"/>
    <col min="5380" max="5380" width="3.7109375" style="7" hidden="1"/>
    <col min="5381" max="5381" width="4.85546875" style="7" hidden="1"/>
    <col min="5382" max="5382" width="5.28515625" style="7" hidden="1"/>
    <col min="5383" max="5383" width="31.28515625" style="7" hidden="1"/>
    <col min="5384" max="5384" width="7.7109375" style="7" hidden="1"/>
    <col min="5385" max="5385" width="2.28515625" style="7" hidden="1"/>
    <col min="5386" max="5386" width="11.7109375" style="7" hidden="1"/>
    <col min="5387" max="5387" width="2.42578125" style="7" hidden="1"/>
    <col min="5388" max="5388" width="11.7109375" style="7" hidden="1"/>
    <col min="5389" max="5389" width="2.28515625" style="7" hidden="1"/>
    <col min="5390" max="5390" width="10.85546875" style="7" hidden="1"/>
    <col min="5391" max="5391" width="2.28515625" style="7" hidden="1"/>
    <col min="5392" max="5392" width="11.140625" style="7" hidden="1"/>
    <col min="5393" max="5393" width="1.85546875" style="7" hidden="1"/>
    <col min="5394" max="5394" width="11" style="7" hidden="1"/>
    <col min="5395" max="5395" width="0.7109375" style="7" hidden="1"/>
    <col min="5396" max="5396" width="1.85546875" style="7" hidden="1"/>
    <col min="5397" max="5397" width="11.85546875" style="7" hidden="1"/>
    <col min="5398" max="5398" width="15.28515625" style="7" hidden="1"/>
    <col min="5399" max="5399" width="5" style="7" hidden="1"/>
    <col min="5400" max="5400" width="10.28515625" style="7" hidden="1"/>
    <col min="5401" max="5401" width="5" style="7" hidden="1"/>
    <col min="5402" max="5402" width="10.28515625" style="7" hidden="1"/>
    <col min="5403" max="5405" width="9" style="7" hidden="1"/>
    <col min="5406" max="5406" width="10.28515625" style="7" hidden="1"/>
    <col min="5407" max="5635" width="9" style="7" hidden="1"/>
    <col min="5636" max="5636" width="3.7109375" style="7" hidden="1"/>
    <col min="5637" max="5637" width="4.85546875" style="7" hidden="1"/>
    <col min="5638" max="5638" width="5.28515625" style="7" hidden="1"/>
    <col min="5639" max="5639" width="31.28515625" style="7" hidden="1"/>
    <col min="5640" max="5640" width="7.7109375" style="7" hidden="1"/>
    <col min="5641" max="5641" width="2.28515625" style="7" hidden="1"/>
    <col min="5642" max="5642" width="11.7109375" style="7" hidden="1"/>
    <col min="5643" max="5643" width="2.42578125" style="7" hidden="1"/>
    <col min="5644" max="5644" width="11.7109375" style="7" hidden="1"/>
    <col min="5645" max="5645" width="2.28515625" style="7" hidden="1"/>
    <col min="5646" max="5646" width="10.85546875" style="7" hidden="1"/>
    <col min="5647" max="5647" width="2.28515625" style="7" hidden="1"/>
    <col min="5648" max="5648" width="11.140625" style="7" hidden="1"/>
    <col min="5649" max="5649" width="1.85546875" style="7" hidden="1"/>
    <col min="5650" max="5650" width="11" style="7" hidden="1"/>
    <col min="5651" max="5651" width="0.7109375" style="7" hidden="1"/>
    <col min="5652" max="5652" width="1.85546875" style="7" hidden="1"/>
    <col min="5653" max="5653" width="11.85546875" style="7" hidden="1"/>
    <col min="5654" max="5654" width="15.28515625" style="7" hidden="1"/>
    <col min="5655" max="5655" width="5" style="7" hidden="1"/>
    <col min="5656" max="5656" width="10.28515625" style="7" hidden="1"/>
    <col min="5657" max="5657" width="5" style="7" hidden="1"/>
    <col min="5658" max="5658" width="10.28515625" style="7" hidden="1"/>
    <col min="5659" max="5661" width="9" style="7" hidden="1"/>
    <col min="5662" max="5662" width="10.28515625" style="7" hidden="1"/>
    <col min="5663" max="5891" width="9" style="7" hidden="1"/>
    <col min="5892" max="5892" width="3.7109375" style="7" hidden="1"/>
    <col min="5893" max="5893" width="4.85546875" style="7" hidden="1"/>
    <col min="5894" max="5894" width="5.28515625" style="7" hidden="1"/>
    <col min="5895" max="5895" width="31.28515625" style="7" hidden="1"/>
    <col min="5896" max="5896" width="7.7109375" style="7" hidden="1"/>
    <col min="5897" max="5897" width="2.28515625" style="7" hidden="1"/>
    <col min="5898" max="5898" width="11.7109375" style="7" hidden="1"/>
    <col min="5899" max="5899" width="2.42578125" style="7" hidden="1"/>
    <col min="5900" max="5900" width="11.7109375" style="7" hidden="1"/>
    <col min="5901" max="5901" width="2.28515625" style="7" hidden="1"/>
    <col min="5902" max="5902" width="10.85546875" style="7" hidden="1"/>
    <col min="5903" max="5903" width="2.28515625" style="7" hidden="1"/>
    <col min="5904" max="5904" width="11.140625" style="7" hidden="1"/>
    <col min="5905" max="5905" width="1.85546875" style="7" hidden="1"/>
    <col min="5906" max="5906" width="11" style="7" hidden="1"/>
    <col min="5907" max="5907" width="0.7109375" style="7" hidden="1"/>
    <col min="5908" max="5908" width="1.85546875" style="7" hidden="1"/>
    <col min="5909" max="5909" width="11.85546875" style="7" hidden="1"/>
    <col min="5910" max="5910" width="15.28515625" style="7" hidden="1"/>
    <col min="5911" max="5911" width="5" style="7" hidden="1"/>
    <col min="5912" max="5912" width="10.28515625" style="7" hidden="1"/>
    <col min="5913" max="5913" width="5" style="7" hidden="1"/>
    <col min="5914" max="5914" width="10.28515625" style="7" hidden="1"/>
    <col min="5915" max="5917" width="9" style="7" hidden="1"/>
    <col min="5918" max="5918" width="10.28515625" style="7" hidden="1"/>
    <col min="5919" max="6147" width="9" style="7" hidden="1"/>
    <col min="6148" max="6148" width="3.7109375" style="7" hidden="1"/>
    <col min="6149" max="6149" width="4.85546875" style="7" hidden="1"/>
    <col min="6150" max="6150" width="5.28515625" style="7" hidden="1"/>
    <col min="6151" max="6151" width="31.28515625" style="7" hidden="1"/>
    <col min="6152" max="6152" width="7.7109375" style="7" hidden="1"/>
    <col min="6153" max="6153" width="2.28515625" style="7" hidden="1"/>
    <col min="6154" max="6154" width="11.7109375" style="7" hidden="1"/>
    <col min="6155" max="6155" width="2.42578125" style="7" hidden="1"/>
    <col min="6156" max="6156" width="11.7109375" style="7" hidden="1"/>
    <col min="6157" max="6157" width="2.28515625" style="7" hidden="1"/>
    <col min="6158" max="6158" width="10.85546875" style="7" hidden="1"/>
    <col min="6159" max="6159" width="2.28515625" style="7" hidden="1"/>
    <col min="6160" max="6160" width="11.140625" style="7" hidden="1"/>
    <col min="6161" max="6161" width="1.85546875" style="7" hidden="1"/>
    <col min="6162" max="6162" width="11" style="7" hidden="1"/>
    <col min="6163" max="6163" width="0.7109375" style="7" hidden="1"/>
    <col min="6164" max="6164" width="1.85546875" style="7" hidden="1"/>
    <col min="6165" max="6165" width="11.85546875" style="7" hidden="1"/>
    <col min="6166" max="6166" width="15.28515625" style="7" hidden="1"/>
    <col min="6167" max="6167" width="5" style="7" hidden="1"/>
    <col min="6168" max="6168" width="10.28515625" style="7" hidden="1"/>
    <col min="6169" max="6169" width="5" style="7" hidden="1"/>
    <col min="6170" max="6170" width="10.28515625" style="7" hidden="1"/>
    <col min="6171" max="6173" width="9" style="7" hidden="1"/>
    <col min="6174" max="6174" width="10.28515625" style="7" hidden="1"/>
    <col min="6175" max="6403" width="9" style="7" hidden="1"/>
    <col min="6404" max="6404" width="3.7109375" style="7" hidden="1"/>
    <col min="6405" max="6405" width="4.85546875" style="7" hidden="1"/>
    <col min="6406" max="6406" width="5.28515625" style="7" hidden="1"/>
    <col min="6407" max="6407" width="31.28515625" style="7" hidden="1"/>
    <col min="6408" max="6408" width="7.7109375" style="7" hidden="1"/>
    <col min="6409" max="6409" width="2.28515625" style="7" hidden="1"/>
    <col min="6410" max="6410" width="11.7109375" style="7" hidden="1"/>
    <col min="6411" max="6411" width="2.42578125" style="7" hidden="1"/>
    <col min="6412" max="6412" width="11.7109375" style="7" hidden="1"/>
    <col min="6413" max="6413" width="2.28515625" style="7" hidden="1"/>
    <col min="6414" max="6414" width="10.85546875" style="7" hidden="1"/>
    <col min="6415" max="6415" width="2.28515625" style="7" hidden="1"/>
    <col min="6416" max="6416" width="11.140625" style="7" hidden="1"/>
    <col min="6417" max="6417" width="1.85546875" style="7" hidden="1"/>
    <col min="6418" max="6418" width="11" style="7" hidden="1"/>
    <col min="6419" max="6419" width="0.7109375" style="7" hidden="1"/>
    <col min="6420" max="6420" width="1.85546875" style="7" hidden="1"/>
    <col min="6421" max="6421" width="11.85546875" style="7" hidden="1"/>
    <col min="6422" max="6422" width="15.28515625" style="7" hidden="1"/>
    <col min="6423" max="6423" width="5" style="7" hidden="1"/>
    <col min="6424" max="6424" width="10.28515625" style="7" hidden="1"/>
    <col min="6425" max="6425" width="5" style="7" hidden="1"/>
    <col min="6426" max="6426" width="10.28515625" style="7" hidden="1"/>
    <col min="6427" max="6429" width="9" style="7" hidden="1"/>
    <col min="6430" max="6430" width="10.28515625" style="7" hidden="1"/>
    <col min="6431" max="6659" width="9" style="7" hidden="1"/>
    <col min="6660" max="6660" width="3.7109375" style="7" hidden="1"/>
    <col min="6661" max="6661" width="4.85546875" style="7" hidden="1"/>
    <col min="6662" max="6662" width="5.28515625" style="7" hidden="1"/>
    <col min="6663" max="6663" width="31.28515625" style="7" hidden="1"/>
    <col min="6664" max="6664" width="7.7109375" style="7" hidden="1"/>
    <col min="6665" max="6665" width="2.28515625" style="7" hidden="1"/>
    <col min="6666" max="6666" width="11.7109375" style="7" hidden="1"/>
    <col min="6667" max="6667" width="2.42578125" style="7" hidden="1"/>
    <col min="6668" max="6668" width="11.7109375" style="7" hidden="1"/>
    <col min="6669" max="6669" width="2.28515625" style="7" hidden="1"/>
    <col min="6670" max="6670" width="10.85546875" style="7" hidden="1"/>
    <col min="6671" max="6671" width="2.28515625" style="7" hidden="1"/>
    <col min="6672" max="6672" width="11.140625" style="7" hidden="1"/>
    <col min="6673" max="6673" width="1.85546875" style="7" hidden="1"/>
    <col min="6674" max="6674" width="11" style="7" hidden="1"/>
    <col min="6675" max="6675" width="0.7109375" style="7" hidden="1"/>
    <col min="6676" max="6676" width="1.85546875" style="7" hidden="1"/>
    <col min="6677" max="6677" width="11.85546875" style="7" hidden="1"/>
    <col min="6678" max="6678" width="15.28515625" style="7" hidden="1"/>
    <col min="6679" max="6679" width="5" style="7" hidden="1"/>
    <col min="6680" max="6680" width="10.28515625" style="7" hidden="1"/>
    <col min="6681" max="6681" width="5" style="7" hidden="1"/>
    <col min="6682" max="6682" width="10.28515625" style="7" hidden="1"/>
    <col min="6683" max="6685" width="9" style="7" hidden="1"/>
    <col min="6686" max="6686" width="10.28515625" style="7" hidden="1"/>
    <col min="6687" max="6915" width="9" style="7" hidden="1"/>
    <col min="6916" max="6916" width="3.7109375" style="7" hidden="1"/>
    <col min="6917" max="6917" width="4.85546875" style="7" hidden="1"/>
    <col min="6918" max="6918" width="5.28515625" style="7" hidden="1"/>
    <col min="6919" max="6919" width="31.28515625" style="7" hidden="1"/>
    <col min="6920" max="6920" width="7.7109375" style="7" hidden="1"/>
    <col min="6921" max="6921" width="2.28515625" style="7" hidden="1"/>
    <col min="6922" max="6922" width="11.7109375" style="7" hidden="1"/>
    <col min="6923" max="6923" width="2.42578125" style="7" hidden="1"/>
    <col min="6924" max="6924" width="11.7109375" style="7" hidden="1"/>
    <col min="6925" max="6925" width="2.28515625" style="7" hidden="1"/>
    <col min="6926" max="6926" width="10.85546875" style="7" hidden="1"/>
    <col min="6927" max="6927" width="2.28515625" style="7" hidden="1"/>
    <col min="6928" max="6928" width="11.140625" style="7" hidden="1"/>
    <col min="6929" max="6929" width="1.85546875" style="7" hidden="1"/>
    <col min="6930" max="6930" width="11" style="7" hidden="1"/>
    <col min="6931" max="6931" width="0.7109375" style="7" hidden="1"/>
    <col min="6932" max="6932" width="1.85546875" style="7" hidden="1"/>
    <col min="6933" max="6933" width="11.85546875" style="7" hidden="1"/>
    <col min="6934" max="6934" width="15.28515625" style="7" hidden="1"/>
    <col min="6935" max="6935" width="5" style="7" hidden="1"/>
    <col min="6936" max="6936" width="10.28515625" style="7" hidden="1"/>
    <col min="6937" max="6937" width="5" style="7" hidden="1"/>
    <col min="6938" max="6938" width="10.28515625" style="7" hidden="1"/>
    <col min="6939" max="6941" width="9" style="7" hidden="1"/>
    <col min="6942" max="6942" width="10.28515625" style="7" hidden="1"/>
    <col min="6943" max="7171" width="9" style="7" hidden="1"/>
    <col min="7172" max="7172" width="3.7109375" style="7" hidden="1"/>
    <col min="7173" max="7173" width="4.85546875" style="7" hidden="1"/>
    <col min="7174" max="7174" width="5.28515625" style="7" hidden="1"/>
    <col min="7175" max="7175" width="31.28515625" style="7" hidden="1"/>
    <col min="7176" max="7176" width="7.7109375" style="7" hidden="1"/>
    <col min="7177" max="7177" width="2.28515625" style="7" hidden="1"/>
    <col min="7178" max="7178" width="11.7109375" style="7" hidden="1"/>
    <col min="7179" max="7179" width="2.42578125" style="7" hidden="1"/>
    <col min="7180" max="7180" width="11.7109375" style="7" hidden="1"/>
    <col min="7181" max="7181" width="2.28515625" style="7" hidden="1"/>
    <col min="7182" max="7182" width="10.85546875" style="7" hidden="1"/>
    <col min="7183" max="7183" width="2.28515625" style="7" hidden="1"/>
    <col min="7184" max="7184" width="11.140625" style="7" hidden="1"/>
    <col min="7185" max="7185" width="1.85546875" style="7" hidden="1"/>
    <col min="7186" max="7186" width="11" style="7" hidden="1"/>
    <col min="7187" max="7187" width="0.7109375" style="7" hidden="1"/>
    <col min="7188" max="7188" width="1.85546875" style="7" hidden="1"/>
    <col min="7189" max="7189" width="11.85546875" style="7" hidden="1"/>
    <col min="7190" max="7190" width="15.28515625" style="7" hidden="1"/>
    <col min="7191" max="7191" width="5" style="7" hidden="1"/>
    <col min="7192" max="7192" width="10.28515625" style="7" hidden="1"/>
    <col min="7193" max="7193" width="5" style="7" hidden="1"/>
    <col min="7194" max="7194" width="10.28515625" style="7" hidden="1"/>
    <col min="7195" max="7197" width="9" style="7" hidden="1"/>
    <col min="7198" max="7198" width="10.28515625" style="7" hidden="1"/>
    <col min="7199" max="7427" width="9" style="7" hidden="1"/>
    <col min="7428" max="7428" width="3.7109375" style="7" hidden="1"/>
    <col min="7429" max="7429" width="4.85546875" style="7" hidden="1"/>
    <col min="7430" max="7430" width="5.28515625" style="7" hidden="1"/>
    <col min="7431" max="7431" width="31.28515625" style="7" hidden="1"/>
    <col min="7432" max="7432" width="7.7109375" style="7" hidden="1"/>
    <col min="7433" max="7433" width="2.28515625" style="7" hidden="1"/>
    <col min="7434" max="7434" width="11.7109375" style="7" hidden="1"/>
    <col min="7435" max="7435" width="2.42578125" style="7" hidden="1"/>
    <col min="7436" max="7436" width="11.7109375" style="7" hidden="1"/>
    <col min="7437" max="7437" width="2.28515625" style="7" hidden="1"/>
    <col min="7438" max="7438" width="10.85546875" style="7" hidden="1"/>
    <col min="7439" max="7439" width="2.28515625" style="7" hidden="1"/>
    <col min="7440" max="7440" width="11.140625" style="7" hidden="1"/>
    <col min="7441" max="7441" width="1.85546875" style="7" hidden="1"/>
    <col min="7442" max="7442" width="11" style="7" hidden="1"/>
    <col min="7443" max="7443" width="0.7109375" style="7" hidden="1"/>
    <col min="7444" max="7444" width="1.85546875" style="7" hidden="1"/>
    <col min="7445" max="7445" width="11.85546875" style="7" hidden="1"/>
    <col min="7446" max="7446" width="15.28515625" style="7" hidden="1"/>
    <col min="7447" max="7447" width="5" style="7" hidden="1"/>
    <col min="7448" max="7448" width="10.28515625" style="7" hidden="1"/>
    <col min="7449" max="7449" width="5" style="7" hidden="1"/>
    <col min="7450" max="7450" width="10.28515625" style="7" hidden="1"/>
    <col min="7451" max="7453" width="9" style="7" hidden="1"/>
    <col min="7454" max="7454" width="10.28515625" style="7" hidden="1"/>
    <col min="7455" max="7683" width="9" style="7" hidden="1"/>
    <col min="7684" max="7684" width="3.7109375" style="7" hidden="1"/>
    <col min="7685" max="7685" width="4.85546875" style="7" hidden="1"/>
    <col min="7686" max="7686" width="5.28515625" style="7" hidden="1"/>
    <col min="7687" max="7687" width="31.28515625" style="7" hidden="1"/>
    <col min="7688" max="7688" width="7.7109375" style="7" hidden="1"/>
    <col min="7689" max="7689" width="2.28515625" style="7" hidden="1"/>
    <col min="7690" max="7690" width="11.7109375" style="7" hidden="1"/>
    <col min="7691" max="7691" width="2.42578125" style="7" hidden="1"/>
    <col min="7692" max="7692" width="11.7109375" style="7" hidden="1"/>
    <col min="7693" max="7693" width="2.28515625" style="7" hidden="1"/>
    <col min="7694" max="7694" width="10.85546875" style="7" hidden="1"/>
    <col min="7695" max="7695" width="2.28515625" style="7" hidden="1"/>
    <col min="7696" max="7696" width="11.140625" style="7" hidden="1"/>
    <col min="7697" max="7697" width="1.85546875" style="7" hidden="1"/>
    <col min="7698" max="7698" width="11" style="7" hidden="1"/>
    <col min="7699" max="7699" width="0.7109375" style="7" hidden="1"/>
    <col min="7700" max="7700" width="1.85546875" style="7" hidden="1"/>
    <col min="7701" max="7701" width="11.85546875" style="7" hidden="1"/>
    <col min="7702" max="7702" width="15.28515625" style="7" hidden="1"/>
    <col min="7703" max="7703" width="5" style="7" hidden="1"/>
    <col min="7704" max="7704" width="10.28515625" style="7" hidden="1"/>
    <col min="7705" max="7705" width="5" style="7" hidden="1"/>
    <col min="7706" max="7706" width="10.28515625" style="7" hidden="1"/>
    <col min="7707" max="7709" width="9" style="7" hidden="1"/>
    <col min="7710" max="7710" width="10.28515625" style="7" hidden="1"/>
    <col min="7711" max="7939" width="9" style="7" hidden="1"/>
    <col min="7940" max="7940" width="3.7109375" style="7" hidden="1"/>
    <col min="7941" max="7941" width="4.85546875" style="7" hidden="1"/>
    <col min="7942" max="7942" width="5.28515625" style="7" hidden="1"/>
    <col min="7943" max="7943" width="31.28515625" style="7" hidden="1"/>
    <col min="7944" max="7944" width="7.7109375" style="7" hidden="1"/>
    <col min="7945" max="7945" width="2.28515625" style="7" hidden="1"/>
    <col min="7946" max="7946" width="11.7109375" style="7" hidden="1"/>
    <col min="7947" max="7947" width="2.42578125" style="7" hidden="1"/>
    <col min="7948" max="7948" width="11.7109375" style="7" hidden="1"/>
    <col min="7949" max="7949" width="2.28515625" style="7" hidden="1"/>
    <col min="7950" max="7950" width="10.85546875" style="7" hidden="1"/>
    <col min="7951" max="7951" width="2.28515625" style="7" hidden="1"/>
    <col min="7952" max="7952" width="11.140625" style="7" hidden="1"/>
    <col min="7953" max="7953" width="1.85546875" style="7" hidden="1"/>
    <col min="7954" max="7954" width="11" style="7" hidden="1"/>
    <col min="7955" max="7955" width="0.7109375" style="7" hidden="1"/>
    <col min="7956" max="7956" width="1.85546875" style="7" hidden="1"/>
    <col min="7957" max="7957" width="11.85546875" style="7" hidden="1"/>
    <col min="7958" max="7958" width="15.28515625" style="7" hidden="1"/>
    <col min="7959" max="7959" width="5" style="7" hidden="1"/>
    <col min="7960" max="7960" width="10.28515625" style="7" hidden="1"/>
    <col min="7961" max="7961" width="5" style="7" hidden="1"/>
    <col min="7962" max="7962" width="10.28515625" style="7" hidden="1"/>
    <col min="7963" max="7965" width="9" style="7" hidden="1"/>
    <col min="7966" max="7966" width="10.28515625" style="7" hidden="1"/>
    <col min="7967" max="8195" width="9" style="7" hidden="1"/>
    <col min="8196" max="8196" width="3.7109375" style="7" hidden="1"/>
    <col min="8197" max="8197" width="4.85546875" style="7" hidden="1"/>
    <col min="8198" max="8198" width="5.28515625" style="7" hidden="1"/>
    <col min="8199" max="8199" width="31.28515625" style="7" hidden="1"/>
    <col min="8200" max="8200" width="7.7109375" style="7" hidden="1"/>
    <col min="8201" max="8201" width="2.28515625" style="7" hidden="1"/>
    <col min="8202" max="8202" width="11.7109375" style="7" hidden="1"/>
    <col min="8203" max="8203" width="2.42578125" style="7" hidden="1"/>
    <col min="8204" max="8204" width="11.7109375" style="7" hidden="1"/>
    <col min="8205" max="8205" width="2.28515625" style="7" hidden="1"/>
    <col min="8206" max="8206" width="10.85546875" style="7" hidden="1"/>
    <col min="8207" max="8207" width="2.28515625" style="7" hidden="1"/>
    <col min="8208" max="8208" width="11.140625" style="7" hidden="1"/>
    <col min="8209" max="8209" width="1.85546875" style="7" hidden="1"/>
    <col min="8210" max="8210" width="11" style="7" hidden="1"/>
    <col min="8211" max="8211" width="0.7109375" style="7" hidden="1"/>
    <col min="8212" max="8212" width="1.85546875" style="7" hidden="1"/>
    <col min="8213" max="8213" width="11.85546875" style="7" hidden="1"/>
    <col min="8214" max="8214" width="15.28515625" style="7" hidden="1"/>
    <col min="8215" max="8215" width="5" style="7" hidden="1"/>
    <col min="8216" max="8216" width="10.28515625" style="7" hidden="1"/>
    <col min="8217" max="8217" width="5" style="7" hidden="1"/>
    <col min="8218" max="8218" width="10.28515625" style="7" hidden="1"/>
    <col min="8219" max="8221" width="9" style="7" hidden="1"/>
    <col min="8222" max="8222" width="10.28515625" style="7" hidden="1"/>
    <col min="8223" max="8451" width="9" style="7" hidden="1"/>
    <col min="8452" max="8452" width="3.7109375" style="7" hidden="1"/>
    <col min="8453" max="8453" width="4.85546875" style="7" hidden="1"/>
    <col min="8454" max="8454" width="5.28515625" style="7" hidden="1"/>
    <col min="8455" max="8455" width="31.28515625" style="7" hidden="1"/>
    <col min="8456" max="8456" width="7.7109375" style="7" hidden="1"/>
    <col min="8457" max="8457" width="2.28515625" style="7" hidden="1"/>
    <col min="8458" max="8458" width="11.7109375" style="7" hidden="1"/>
    <col min="8459" max="8459" width="2.42578125" style="7" hidden="1"/>
    <col min="8460" max="8460" width="11.7109375" style="7" hidden="1"/>
    <col min="8461" max="8461" width="2.28515625" style="7" hidden="1"/>
    <col min="8462" max="8462" width="10.85546875" style="7" hidden="1"/>
    <col min="8463" max="8463" width="2.28515625" style="7" hidden="1"/>
    <col min="8464" max="8464" width="11.140625" style="7" hidden="1"/>
    <col min="8465" max="8465" width="1.85546875" style="7" hidden="1"/>
    <col min="8466" max="8466" width="11" style="7" hidden="1"/>
    <col min="8467" max="8467" width="0.7109375" style="7" hidden="1"/>
    <col min="8468" max="8468" width="1.85546875" style="7" hidden="1"/>
    <col min="8469" max="8469" width="11.85546875" style="7" hidden="1"/>
    <col min="8470" max="8470" width="15.28515625" style="7" hidden="1"/>
    <col min="8471" max="8471" width="5" style="7" hidden="1"/>
    <col min="8472" max="8472" width="10.28515625" style="7" hidden="1"/>
    <col min="8473" max="8473" width="5" style="7" hidden="1"/>
    <col min="8474" max="8474" width="10.28515625" style="7" hidden="1"/>
    <col min="8475" max="8477" width="9" style="7" hidden="1"/>
    <col min="8478" max="8478" width="10.28515625" style="7" hidden="1"/>
    <col min="8479" max="8707" width="9" style="7" hidden="1"/>
    <col min="8708" max="8708" width="3.7109375" style="7" hidden="1"/>
    <col min="8709" max="8709" width="4.85546875" style="7" hidden="1"/>
    <col min="8710" max="8710" width="5.28515625" style="7" hidden="1"/>
    <col min="8711" max="8711" width="31.28515625" style="7" hidden="1"/>
    <col min="8712" max="8712" width="7.7109375" style="7" hidden="1"/>
    <col min="8713" max="8713" width="2.28515625" style="7" hidden="1"/>
    <col min="8714" max="8714" width="11.7109375" style="7" hidden="1"/>
    <col min="8715" max="8715" width="2.42578125" style="7" hidden="1"/>
    <col min="8716" max="8716" width="11.7109375" style="7" hidden="1"/>
    <col min="8717" max="8717" width="2.28515625" style="7" hidden="1"/>
    <col min="8718" max="8718" width="10.85546875" style="7" hidden="1"/>
    <col min="8719" max="8719" width="2.28515625" style="7" hidden="1"/>
    <col min="8720" max="8720" width="11.140625" style="7" hidden="1"/>
    <col min="8721" max="8721" width="1.85546875" style="7" hidden="1"/>
    <col min="8722" max="8722" width="11" style="7" hidden="1"/>
    <col min="8723" max="8723" width="0.7109375" style="7" hidden="1"/>
    <col min="8724" max="8724" width="1.85546875" style="7" hidden="1"/>
    <col min="8725" max="8725" width="11.85546875" style="7" hidden="1"/>
    <col min="8726" max="8726" width="15.28515625" style="7" hidden="1"/>
    <col min="8727" max="8727" width="5" style="7" hidden="1"/>
    <col min="8728" max="8728" width="10.28515625" style="7" hidden="1"/>
    <col min="8729" max="8729" width="5" style="7" hidden="1"/>
    <col min="8730" max="8730" width="10.28515625" style="7" hidden="1"/>
    <col min="8731" max="8733" width="9" style="7" hidden="1"/>
    <col min="8734" max="8734" width="10.28515625" style="7" hidden="1"/>
    <col min="8735" max="8963" width="9" style="7" hidden="1"/>
    <col min="8964" max="8964" width="3.7109375" style="7" hidden="1"/>
    <col min="8965" max="8965" width="4.85546875" style="7" hidden="1"/>
    <col min="8966" max="8966" width="5.28515625" style="7" hidden="1"/>
    <col min="8967" max="8967" width="31.28515625" style="7" hidden="1"/>
    <col min="8968" max="8968" width="7.7109375" style="7" hidden="1"/>
    <col min="8969" max="8969" width="2.28515625" style="7" hidden="1"/>
    <col min="8970" max="8970" width="11.7109375" style="7" hidden="1"/>
    <col min="8971" max="8971" width="2.42578125" style="7" hidden="1"/>
    <col min="8972" max="8972" width="11.7109375" style="7" hidden="1"/>
    <col min="8973" max="8973" width="2.28515625" style="7" hidden="1"/>
    <col min="8974" max="8974" width="10.85546875" style="7" hidden="1"/>
    <col min="8975" max="8975" width="2.28515625" style="7" hidden="1"/>
    <col min="8976" max="8976" width="11.140625" style="7" hidden="1"/>
    <col min="8977" max="8977" width="1.85546875" style="7" hidden="1"/>
    <col min="8978" max="8978" width="11" style="7" hidden="1"/>
    <col min="8979" max="8979" width="0.7109375" style="7" hidden="1"/>
    <col min="8980" max="8980" width="1.85546875" style="7" hidden="1"/>
    <col min="8981" max="8981" width="11.85546875" style="7" hidden="1"/>
    <col min="8982" max="8982" width="15.28515625" style="7" hidden="1"/>
    <col min="8983" max="8983" width="5" style="7" hidden="1"/>
    <col min="8984" max="8984" width="10.28515625" style="7" hidden="1"/>
    <col min="8985" max="8985" width="5" style="7" hidden="1"/>
    <col min="8986" max="8986" width="10.28515625" style="7" hidden="1"/>
    <col min="8987" max="8989" width="9" style="7" hidden="1"/>
    <col min="8990" max="8990" width="10.28515625" style="7" hidden="1"/>
    <col min="8991" max="9219" width="9" style="7" hidden="1"/>
    <col min="9220" max="9220" width="3.7109375" style="7" hidden="1"/>
    <col min="9221" max="9221" width="4.85546875" style="7" hidden="1"/>
    <col min="9222" max="9222" width="5.28515625" style="7" hidden="1"/>
    <col min="9223" max="9223" width="31.28515625" style="7" hidden="1"/>
    <col min="9224" max="9224" width="7.7109375" style="7" hidden="1"/>
    <col min="9225" max="9225" width="2.28515625" style="7" hidden="1"/>
    <col min="9226" max="9226" width="11.7109375" style="7" hidden="1"/>
    <col min="9227" max="9227" width="2.42578125" style="7" hidden="1"/>
    <col min="9228" max="9228" width="11.7109375" style="7" hidden="1"/>
    <col min="9229" max="9229" width="2.28515625" style="7" hidden="1"/>
    <col min="9230" max="9230" width="10.85546875" style="7" hidden="1"/>
    <col min="9231" max="9231" width="2.28515625" style="7" hidden="1"/>
    <col min="9232" max="9232" width="11.140625" style="7" hidden="1"/>
    <col min="9233" max="9233" width="1.85546875" style="7" hidden="1"/>
    <col min="9234" max="9234" width="11" style="7" hidden="1"/>
    <col min="9235" max="9235" width="0.7109375" style="7" hidden="1"/>
    <col min="9236" max="9236" width="1.85546875" style="7" hidden="1"/>
    <col min="9237" max="9237" width="11.85546875" style="7" hidden="1"/>
    <col min="9238" max="9238" width="15.28515625" style="7" hidden="1"/>
    <col min="9239" max="9239" width="5" style="7" hidden="1"/>
    <col min="9240" max="9240" width="10.28515625" style="7" hidden="1"/>
    <col min="9241" max="9241" width="5" style="7" hidden="1"/>
    <col min="9242" max="9242" width="10.28515625" style="7" hidden="1"/>
    <col min="9243" max="9245" width="9" style="7" hidden="1"/>
    <col min="9246" max="9246" width="10.28515625" style="7" hidden="1"/>
    <col min="9247" max="9475" width="9" style="7" hidden="1"/>
    <col min="9476" max="9476" width="3.7109375" style="7" hidden="1"/>
    <col min="9477" max="9477" width="4.85546875" style="7" hidden="1"/>
    <col min="9478" max="9478" width="5.28515625" style="7" hidden="1"/>
    <col min="9479" max="9479" width="31.28515625" style="7" hidden="1"/>
    <col min="9480" max="9480" width="7.7109375" style="7" hidden="1"/>
    <col min="9481" max="9481" width="2.28515625" style="7" hidden="1"/>
    <col min="9482" max="9482" width="11.7109375" style="7" hidden="1"/>
    <col min="9483" max="9483" width="2.42578125" style="7" hidden="1"/>
    <col min="9484" max="9484" width="11.7109375" style="7" hidden="1"/>
    <col min="9485" max="9485" width="2.28515625" style="7" hidden="1"/>
    <col min="9486" max="9486" width="10.85546875" style="7" hidden="1"/>
    <col min="9487" max="9487" width="2.28515625" style="7" hidden="1"/>
    <col min="9488" max="9488" width="11.140625" style="7" hidden="1"/>
    <col min="9489" max="9489" width="1.85546875" style="7" hidden="1"/>
    <col min="9490" max="9490" width="11" style="7" hidden="1"/>
    <col min="9491" max="9491" width="0.7109375" style="7" hidden="1"/>
    <col min="9492" max="9492" width="1.85546875" style="7" hidden="1"/>
    <col min="9493" max="9493" width="11.85546875" style="7" hidden="1"/>
    <col min="9494" max="9494" width="15.28515625" style="7" hidden="1"/>
    <col min="9495" max="9495" width="5" style="7" hidden="1"/>
    <col min="9496" max="9496" width="10.28515625" style="7" hidden="1"/>
    <col min="9497" max="9497" width="5" style="7" hidden="1"/>
    <col min="9498" max="9498" width="10.28515625" style="7" hidden="1"/>
    <col min="9499" max="9501" width="9" style="7" hidden="1"/>
    <col min="9502" max="9502" width="10.28515625" style="7" hidden="1"/>
    <col min="9503" max="9731" width="9" style="7" hidden="1"/>
    <col min="9732" max="9732" width="3.7109375" style="7" hidden="1"/>
    <col min="9733" max="9733" width="4.85546875" style="7" hidden="1"/>
    <col min="9734" max="9734" width="5.28515625" style="7" hidden="1"/>
    <col min="9735" max="9735" width="31.28515625" style="7" hidden="1"/>
    <col min="9736" max="9736" width="7.7109375" style="7" hidden="1"/>
    <col min="9737" max="9737" width="2.28515625" style="7" hidden="1"/>
    <col min="9738" max="9738" width="11.7109375" style="7" hidden="1"/>
    <col min="9739" max="9739" width="2.42578125" style="7" hidden="1"/>
    <col min="9740" max="9740" width="11.7109375" style="7" hidden="1"/>
    <col min="9741" max="9741" width="2.28515625" style="7" hidden="1"/>
    <col min="9742" max="9742" width="10.85546875" style="7" hidden="1"/>
    <col min="9743" max="9743" width="2.28515625" style="7" hidden="1"/>
    <col min="9744" max="9744" width="11.140625" style="7" hidden="1"/>
    <col min="9745" max="9745" width="1.85546875" style="7" hidden="1"/>
    <col min="9746" max="9746" width="11" style="7" hidden="1"/>
    <col min="9747" max="9747" width="0.7109375" style="7" hidden="1"/>
    <col min="9748" max="9748" width="1.85546875" style="7" hidden="1"/>
    <col min="9749" max="9749" width="11.85546875" style="7" hidden="1"/>
    <col min="9750" max="9750" width="15.28515625" style="7" hidden="1"/>
    <col min="9751" max="9751" width="5" style="7" hidden="1"/>
    <col min="9752" max="9752" width="10.28515625" style="7" hidden="1"/>
    <col min="9753" max="9753" width="5" style="7" hidden="1"/>
    <col min="9754" max="9754" width="10.28515625" style="7" hidden="1"/>
    <col min="9755" max="9757" width="9" style="7" hidden="1"/>
    <col min="9758" max="9758" width="10.28515625" style="7" hidden="1"/>
    <col min="9759" max="9987" width="9" style="7" hidden="1"/>
    <col min="9988" max="9988" width="3.7109375" style="7" hidden="1"/>
    <col min="9989" max="9989" width="4.85546875" style="7" hidden="1"/>
    <col min="9990" max="9990" width="5.28515625" style="7" hidden="1"/>
    <col min="9991" max="9991" width="31.28515625" style="7" hidden="1"/>
    <col min="9992" max="9992" width="7.7109375" style="7" hidden="1"/>
    <col min="9993" max="9993" width="2.28515625" style="7" hidden="1"/>
    <col min="9994" max="9994" width="11.7109375" style="7" hidden="1"/>
    <col min="9995" max="9995" width="2.42578125" style="7" hidden="1"/>
    <col min="9996" max="9996" width="11.7109375" style="7" hidden="1"/>
    <col min="9997" max="9997" width="2.28515625" style="7" hidden="1"/>
    <col min="9998" max="9998" width="10.85546875" style="7" hidden="1"/>
    <col min="9999" max="9999" width="2.28515625" style="7" hidden="1"/>
    <col min="10000" max="10000" width="11.140625" style="7" hidden="1"/>
    <col min="10001" max="10001" width="1.85546875" style="7" hidden="1"/>
    <col min="10002" max="10002" width="11" style="7" hidden="1"/>
    <col min="10003" max="10003" width="0.7109375" style="7" hidden="1"/>
    <col min="10004" max="10004" width="1.85546875" style="7" hidden="1"/>
    <col min="10005" max="10005" width="11.85546875" style="7" hidden="1"/>
    <col min="10006" max="10006" width="15.28515625" style="7" hidden="1"/>
    <col min="10007" max="10007" width="5" style="7" hidden="1"/>
    <col min="10008" max="10008" width="10.28515625" style="7" hidden="1"/>
    <col min="10009" max="10009" width="5" style="7" hidden="1"/>
    <col min="10010" max="10010" width="10.28515625" style="7" hidden="1"/>
    <col min="10011" max="10013" width="9" style="7" hidden="1"/>
    <col min="10014" max="10014" width="10.28515625" style="7" hidden="1"/>
    <col min="10015" max="10243" width="9" style="7" hidden="1"/>
    <col min="10244" max="10244" width="3.7109375" style="7" hidden="1"/>
    <col min="10245" max="10245" width="4.85546875" style="7" hidden="1"/>
    <col min="10246" max="10246" width="5.28515625" style="7" hidden="1"/>
    <col min="10247" max="10247" width="31.28515625" style="7" hidden="1"/>
    <col min="10248" max="10248" width="7.7109375" style="7" hidden="1"/>
    <col min="10249" max="10249" width="2.28515625" style="7" hidden="1"/>
    <col min="10250" max="10250" width="11.7109375" style="7" hidden="1"/>
    <col min="10251" max="10251" width="2.42578125" style="7" hidden="1"/>
    <col min="10252" max="10252" width="11.7109375" style="7" hidden="1"/>
    <col min="10253" max="10253" width="2.28515625" style="7" hidden="1"/>
    <col min="10254" max="10254" width="10.85546875" style="7" hidden="1"/>
    <col min="10255" max="10255" width="2.28515625" style="7" hidden="1"/>
    <col min="10256" max="10256" width="11.140625" style="7" hidden="1"/>
    <col min="10257" max="10257" width="1.85546875" style="7" hidden="1"/>
    <col min="10258" max="10258" width="11" style="7" hidden="1"/>
    <col min="10259" max="10259" width="0.7109375" style="7" hidden="1"/>
    <col min="10260" max="10260" width="1.85546875" style="7" hidden="1"/>
    <col min="10261" max="10261" width="11.85546875" style="7" hidden="1"/>
    <col min="10262" max="10262" width="15.28515625" style="7" hidden="1"/>
    <col min="10263" max="10263" width="5" style="7" hidden="1"/>
    <col min="10264" max="10264" width="10.28515625" style="7" hidden="1"/>
    <col min="10265" max="10265" width="5" style="7" hidden="1"/>
    <col min="10266" max="10266" width="10.28515625" style="7" hidden="1"/>
    <col min="10267" max="10269" width="9" style="7" hidden="1"/>
    <col min="10270" max="10270" width="10.28515625" style="7" hidden="1"/>
    <col min="10271" max="10499" width="9" style="7" hidden="1"/>
    <col min="10500" max="10500" width="3.7109375" style="7" hidden="1"/>
    <col min="10501" max="10501" width="4.85546875" style="7" hidden="1"/>
    <col min="10502" max="10502" width="5.28515625" style="7" hidden="1"/>
    <col min="10503" max="10503" width="31.28515625" style="7" hidden="1"/>
    <col min="10504" max="10504" width="7.7109375" style="7" hidden="1"/>
    <col min="10505" max="10505" width="2.28515625" style="7" hidden="1"/>
    <col min="10506" max="10506" width="11.7109375" style="7" hidden="1"/>
    <col min="10507" max="10507" width="2.42578125" style="7" hidden="1"/>
    <col min="10508" max="10508" width="11.7109375" style="7" hidden="1"/>
    <col min="10509" max="10509" width="2.28515625" style="7" hidden="1"/>
    <col min="10510" max="10510" width="10.85546875" style="7" hidden="1"/>
    <col min="10511" max="10511" width="2.28515625" style="7" hidden="1"/>
    <col min="10512" max="10512" width="11.140625" style="7" hidden="1"/>
    <col min="10513" max="10513" width="1.85546875" style="7" hidden="1"/>
    <col min="10514" max="10514" width="11" style="7" hidden="1"/>
    <col min="10515" max="10515" width="0.7109375" style="7" hidden="1"/>
    <col min="10516" max="10516" width="1.85546875" style="7" hidden="1"/>
    <col min="10517" max="10517" width="11.85546875" style="7" hidden="1"/>
    <col min="10518" max="10518" width="15.28515625" style="7" hidden="1"/>
    <col min="10519" max="10519" width="5" style="7" hidden="1"/>
    <col min="10520" max="10520" width="10.28515625" style="7" hidden="1"/>
    <col min="10521" max="10521" width="5" style="7" hidden="1"/>
    <col min="10522" max="10522" width="10.28515625" style="7" hidden="1"/>
    <col min="10523" max="10525" width="9" style="7" hidden="1"/>
    <col min="10526" max="10526" width="10.28515625" style="7" hidden="1"/>
    <col min="10527" max="10755" width="9" style="7" hidden="1"/>
    <col min="10756" max="10756" width="3.7109375" style="7" hidden="1"/>
    <col min="10757" max="10757" width="4.85546875" style="7" hidden="1"/>
    <col min="10758" max="10758" width="5.28515625" style="7" hidden="1"/>
    <col min="10759" max="10759" width="31.28515625" style="7" hidden="1"/>
    <col min="10760" max="10760" width="7.7109375" style="7" hidden="1"/>
    <col min="10761" max="10761" width="2.28515625" style="7" hidden="1"/>
    <col min="10762" max="10762" width="11.7109375" style="7" hidden="1"/>
    <col min="10763" max="10763" width="2.42578125" style="7" hidden="1"/>
    <col min="10764" max="10764" width="11.7109375" style="7" hidden="1"/>
    <col min="10765" max="10765" width="2.28515625" style="7" hidden="1"/>
    <col min="10766" max="10766" width="10.85546875" style="7" hidden="1"/>
    <col min="10767" max="10767" width="2.28515625" style="7" hidden="1"/>
    <col min="10768" max="10768" width="11.140625" style="7" hidden="1"/>
    <col min="10769" max="10769" width="1.85546875" style="7" hidden="1"/>
    <col min="10770" max="10770" width="11" style="7" hidden="1"/>
    <col min="10771" max="10771" width="0.7109375" style="7" hidden="1"/>
    <col min="10772" max="10772" width="1.85546875" style="7" hidden="1"/>
    <col min="10773" max="10773" width="11.85546875" style="7" hidden="1"/>
    <col min="10774" max="10774" width="15.28515625" style="7" hidden="1"/>
    <col min="10775" max="10775" width="5" style="7" hidden="1"/>
    <col min="10776" max="10776" width="10.28515625" style="7" hidden="1"/>
    <col min="10777" max="10777" width="5" style="7" hidden="1"/>
    <col min="10778" max="10778" width="10.28515625" style="7" hidden="1"/>
    <col min="10779" max="10781" width="9" style="7" hidden="1"/>
    <col min="10782" max="10782" width="10.28515625" style="7" hidden="1"/>
    <col min="10783" max="11011" width="9" style="7" hidden="1"/>
    <col min="11012" max="11012" width="3.7109375" style="7" hidden="1"/>
    <col min="11013" max="11013" width="4.85546875" style="7" hidden="1"/>
    <col min="11014" max="11014" width="5.28515625" style="7" hidden="1"/>
    <col min="11015" max="11015" width="31.28515625" style="7" hidden="1"/>
    <col min="11016" max="11016" width="7.7109375" style="7" hidden="1"/>
    <col min="11017" max="11017" width="2.28515625" style="7" hidden="1"/>
    <col min="11018" max="11018" width="11.7109375" style="7" hidden="1"/>
    <col min="11019" max="11019" width="2.42578125" style="7" hidden="1"/>
    <col min="11020" max="11020" width="11.7109375" style="7" hidden="1"/>
    <col min="11021" max="11021" width="2.28515625" style="7" hidden="1"/>
    <col min="11022" max="11022" width="10.85546875" style="7" hidden="1"/>
    <col min="11023" max="11023" width="2.28515625" style="7" hidden="1"/>
    <col min="11024" max="11024" width="11.140625" style="7" hidden="1"/>
    <col min="11025" max="11025" width="1.85546875" style="7" hidden="1"/>
    <col min="11026" max="11026" width="11" style="7" hidden="1"/>
    <col min="11027" max="11027" width="0.7109375" style="7" hidden="1"/>
    <col min="11028" max="11028" width="1.85546875" style="7" hidden="1"/>
    <col min="11029" max="11029" width="11.85546875" style="7" hidden="1"/>
    <col min="11030" max="11030" width="15.28515625" style="7" hidden="1"/>
    <col min="11031" max="11031" width="5" style="7" hidden="1"/>
    <col min="11032" max="11032" width="10.28515625" style="7" hidden="1"/>
    <col min="11033" max="11033" width="5" style="7" hidden="1"/>
    <col min="11034" max="11034" width="10.28515625" style="7" hidden="1"/>
    <col min="11035" max="11037" width="9" style="7" hidden="1"/>
    <col min="11038" max="11038" width="10.28515625" style="7" hidden="1"/>
    <col min="11039" max="11267" width="9" style="7" hidden="1"/>
    <col min="11268" max="11268" width="3.7109375" style="7" hidden="1"/>
    <col min="11269" max="11269" width="4.85546875" style="7" hidden="1"/>
    <col min="11270" max="11270" width="5.28515625" style="7" hidden="1"/>
    <col min="11271" max="11271" width="31.28515625" style="7" hidden="1"/>
    <col min="11272" max="11272" width="7.7109375" style="7" hidden="1"/>
    <col min="11273" max="11273" width="2.28515625" style="7" hidden="1"/>
    <col min="11274" max="11274" width="11.7109375" style="7" hidden="1"/>
    <col min="11275" max="11275" width="2.42578125" style="7" hidden="1"/>
    <col min="11276" max="11276" width="11.7109375" style="7" hidden="1"/>
    <col min="11277" max="11277" width="2.28515625" style="7" hidden="1"/>
    <col min="11278" max="11278" width="10.85546875" style="7" hidden="1"/>
    <col min="11279" max="11279" width="2.28515625" style="7" hidden="1"/>
    <col min="11280" max="11280" width="11.140625" style="7" hidden="1"/>
    <col min="11281" max="11281" width="1.85546875" style="7" hidden="1"/>
    <col min="11282" max="11282" width="11" style="7" hidden="1"/>
    <col min="11283" max="11283" width="0.7109375" style="7" hidden="1"/>
    <col min="11284" max="11284" width="1.85546875" style="7" hidden="1"/>
    <col min="11285" max="11285" width="11.85546875" style="7" hidden="1"/>
    <col min="11286" max="11286" width="15.28515625" style="7" hidden="1"/>
    <col min="11287" max="11287" width="5" style="7" hidden="1"/>
    <col min="11288" max="11288" width="10.28515625" style="7" hidden="1"/>
    <col min="11289" max="11289" width="5" style="7" hidden="1"/>
    <col min="11290" max="11290" width="10.28515625" style="7" hidden="1"/>
    <col min="11291" max="11293" width="9" style="7" hidden="1"/>
    <col min="11294" max="11294" width="10.28515625" style="7" hidden="1"/>
    <col min="11295" max="11523" width="9" style="7" hidden="1"/>
    <col min="11524" max="11524" width="3.7109375" style="7" hidden="1"/>
    <col min="11525" max="11525" width="4.85546875" style="7" hidden="1"/>
    <col min="11526" max="11526" width="5.28515625" style="7" hidden="1"/>
    <col min="11527" max="11527" width="31.28515625" style="7" hidden="1"/>
    <col min="11528" max="11528" width="7.7109375" style="7" hidden="1"/>
    <col min="11529" max="11529" width="2.28515625" style="7" hidden="1"/>
    <col min="11530" max="11530" width="11.7109375" style="7" hidden="1"/>
    <col min="11531" max="11531" width="2.42578125" style="7" hidden="1"/>
    <col min="11532" max="11532" width="11.7109375" style="7" hidden="1"/>
    <col min="11533" max="11533" width="2.28515625" style="7" hidden="1"/>
    <col min="11534" max="11534" width="10.85546875" style="7" hidden="1"/>
    <col min="11535" max="11535" width="2.28515625" style="7" hidden="1"/>
    <col min="11536" max="11536" width="11.140625" style="7" hidden="1"/>
    <col min="11537" max="11537" width="1.85546875" style="7" hidden="1"/>
    <col min="11538" max="11538" width="11" style="7" hidden="1"/>
    <col min="11539" max="11539" width="0.7109375" style="7" hidden="1"/>
    <col min="11540" max="11540" width="1.85546875" style="7" hidden="1"/>
    <col min="11541" max="11541" width="11.85546875" style="7" hidden="1"/>
    <col min="11542" max="11542" width="15.28515625" style="7" hidden="1"/>
    <col min="11543" max="11543" width="5" style="7" hidden="1"/>
    <col min="11544" max="11544" width="10.28515625" style="7" hidden="1"/>
    <col min="11545" max="11545" width="5" style="7" hidden="1"/>
    <col min="11546" max="11546" width="10.28515625" style="7" hidden="1"/>
    <col min="11547" max="11549" width="9" style="7" hidden="1"/>
    <col min="11550" max="11550" width="10.28515625" style="7" hidden="1"/>
    <col min="11551" max="11779" width="9" style="7" hidden="1"/>
    <col min="11780" max="11780" width="3.7109375" style="7" hidden="1"/>
    <col min="11781" max="11781" width="4.85546875" style="7" hidden="1"/>
    <col min="11782" max="11782" width="5.28515625" style="7" hidden="1"/>
    <col min="11783" max="11783" width="31.28515625" style="7" hidden="1"/>
    <col min="11784" max="11784" width="7.7109375" style="7" hidden="1"/>
    <col min="11785" max="11785" width="2.28515625" style="7" hidden="1"/>
    <col min="11786" max="11786" width="11.7109375" style="7" hidden="1"/>
    <col min="11787" max="11787" width="2.42578125" style="7" hidden="1"/>
    <col min="11788" max="11788" width="11.7109375" style="7" hidden="1"/>
    <col min="11789" max="11789" width="2.28515625" style="7" hidden="1"/>
    <col min="11790" max="11790" width="10.85546875" style="7" hidden="1"/>
    <col min="11791" max="11791" width="2.28515625" style="7" hidden="1"/>
    <col min="11792" max="11792" width="11.140625" style="7" hidden="1"/>
    <col min="11793" max="11793" width="1.85546875" style="7" hidden="1"/>
    <col min="11794" max="11794" width="11" style="7" hidden="1"/>
    <col min="11795" max="11795" width="0.7109375" style="7" hidden="1"/>
    <col min="11796" max="11796" width="1.85546875" style="7" hidden="1"/>
    <col min="11797" max="11797" width="11.85546875" style="7" hidden="1"/>
    <col min="11798" max="11798" width="15.28515625" style="7" hidden="1"/>
    <col min="11799" max="11799" width="5" style="7" hidden="1"/>
    <col min="11800" max="11800" width="10.28515625" style="7" hidden="1"/>
    <col min="11801" max="11801" width="5" style="7" hidden="1"/>
    <col min="11802" max="11802" width="10.28515625" style="7" hidden="1"/>
    <col min="11803" max="11805" width="9" style="7" hidden="1"/>
    <col min="11806" max="11806" width="10.28515625" style="7" hidden="1"/>
    <col min="11807" max="12035" width="9" style="7" hidden="1"/>
    <col min="12036" max="12036" width="3.7109375" style="7" hidden="1"/>
    <col min="12037" max="12037" width="4.85546875" style="7" hidden="1"/>
    <col min="12038" max="12038" width="5.28515625" style="7" hidden="1"/>
    <col min="12039" max="12039" width="31.28515625" style="7" hidden="1"/>
    <col min="12040" max="12040" width="7.7109375" style="7" hidden="1"/>
    <col min="12041" max="12041" width="2.28515625" style="7" hidden="1"/>
    <col min="12042" max="12042" width="11.7109375" style="7" hidden="1"/>
    <col min="12043" max="12043" width="2.42578125" style="7" hidden="1"/>
    <col min="12044" max="12044" width="11.7109375" style="7" hidden="1"/>
    <col min="12045" max="12045" width="2.28515625" style="7" hidden="1"/>
    <col min="12046" max="12046" width="10.85546875" style="7" hidden="1"/>
    <col min="12047" max="12047" width="2.28515625" style="7" hidden="1"/>
    <col min="12048" max="12048" width="11.140625" style="7" hidden="1"/>
    <col min="12049" max="12049" width="1.85546875" style="7" hidden="1"/>
    <col min="12050" max="12050" width="11" style="7" hidden="1"/>
    <col min="12051" max="12051" width="0.7109375" style="7" hidden="1"/>
    <col min="12052" max="12052" width="1.85546875" style="7" hidden="1"/>
    <col min="12053" max="12053" width="11.85546875" style="7" hidden="1"/>
    <col min="12054" max="12054" width="15.28515625" style="7" hidden="1"/>
    <col min="12055" max="12055" width="5" style="7" hidden="1"/>
    <col min="12056" max="12056" width="10.28515625" style="7" hidden="1"/>
    <col min="12057" max="12057" width="5" style="7" hidden="1"/>
    <col min="12058" max="12058" width="10.28515625" style="7" hidden="1"/>
    <col min="12059" max="12061" width="9" style="7" hidden="1"/>
    <col min="12062" max="12062" width="10.28515625" style="7" hidden="1"/>
    <col min="12063" max="12291" width="9" style="7" hidden="1"/>
    <col min="12292" max="12292" width="3.7109375" style="7" hidden="1"/>
    <col min="12293" max="12293" width="4.85546875" style="7" hidden="1"/>
    <col min="12294" max="12294" width="5.28515625" style="7" hidden="1"/>
    <col min="12295" max="12295" width="31.28515625" style="7" hidden="1"/>
    <col min="12296" max="12296" width="7.7109375" style="7" hidden="1"/>
    <col min="12297" max="12297" width="2.28515625" style="7" hidden="1"/>
    <col min="12298" max="12298" width="11.7109375" style="7" hidden="1"/>
    <col min="12299" max="12299" width="2.42578125" style="7" hidden="1"/>
    <col min="12300" max="12300" width="11.7109375" style="7" hidden="1"/>
    <col min="12301" max="12301" width="2.28515625" style="7" hidden="1"/>
    <col min="12302" max="12302" width="10.85546875" style="7" hidden="1"/>
    <col min="12303" max="12303" width="2.28515625" style="7" hidden="1"/>
    <col min="12304" max="12304" width="11.140625" style="7" hidden="1"/>
    <col min="12305" max="12305" width="1.85546875" style="7" hidden="1"/>
    <col min="12306" max="12306" width="11" style="7" hidden="1"/>
    <col min="12307" max="12307" width="0.7109375" style="7" hidden="1"/>
    <col min="12308" max="12308" width="1.85546875" style="7" hidden="1"/>
    <col min="12309" max="12309" width="11.85546875" style="7" hidden="1"/>
    <col min="12310" max="12310" width="15.28515625" style="7" hidden="1"/>
    <col min="12311" max="12311" width="5" style="7" hidden="1"/>
    <col min="12312" max="12312" width="10.28515625" style="7" hidden="1"/>
    <col min="12313" max="12313" width="5" style="7" hidden="1"/>
    <col min="12314" max="12314" width="10.28515625" style="7" hidden="1"/>
    <col min="12315" max="12317" width="9" style="7" hidden="1"/>
    <col min="12318" max="12318" width="10.28515625" style="7" hidden="1"/>
    <col min="12319" max="12547" width="9" style="7" hidden="1"/>
    <col min="12548" max="12548" width="3.7109375" style="7" hidden="1"/>
    <col min="12549" max="12549" width="4.85546875" style="7" hidden="1"/>
    <col min="12550" max="12550" width="5.28515625" style="7" hidden="1"/>
    <col min="12551" max="12551" width="31.28515625" style="7" hidden="1"/>
    <col min="12552" max="12552" width="7.7109375" style="7" hidden="1"/>
    <col min="12553" max="12553" width="2.28515625" style="7" hidden="1"/>
    <col min="12554" max="12554" width="11.7109375" style="7" hidden="1"/>
    <col min="12555" max="12555" width="2.42578125" style="7" hidden="1"/>
    <col min="12556" max="12556" width="11.7109375" style="7" hidden="1"/>
    <col min="12557" max="12557" width="2.28515625" style="7" hidden="1"/>
    <col min="12558" max="12558" width="10.85546875" style="7" hidden="1"/>
    <col min="12559" max="12559" width="2.28515625" style="7" hidden="1"/>
    <col min="12560" max="12560" width="11.140625" style="7" hidden="1"/>
    <col min="12561" max="12561" width="1.85546875" style="7" hidden="1"/>
    <col min="12562" max="12562" width="11" style="7" hidden="1"/>
    <col min="12563" max="12563" width="0.7109375" style="7" hidden="1"/>
    <col min="12564" max="12564" width="1.85546875" style="7" hidden="1"/>
    <col min="12565" max="12565" width="11.85546875" style="7" hidden="1"/>
    <col min="12566" max="12566" width="15.28515625" style="7" hidden="1"/>
    <col min="12567" max="12567" width="5" style="7" hidden="1"/>
    <col min="12568" max="12568" width="10.28515625" style="7" hidden="1"/>
    <col min="12569" max="12569" width="5" style="7" hidden="1"/>
    <col min="12570" max="12570" width="10.28515625" style="7" hidden="1"/>
    <col min="12571" max="12573" width="9" style="7" hidden="1"/>
    <col min="12574" max="12574" width="10.28515625" style="7" hidden="1"/>
    <col min="12575" max="12803" width="9" style="7" hidden="1"/>
    <col min="12804" max="12804" width="3.7109375" style="7" hidden="1"/>
    <col min="12805" max="12805" width="4.85546875" style="7" hidden="1"/>
    <col min="12806" max="12806" width="5.28515625" style="7" hidden="1"/>
    <col min="12807" max="12807" width="31.28515625" style="7" hidden="1"/>
    <col min="12808" max="12808" width="7.7109375" style="7" hidden="1"/>
    <col min="12809" max="12809" width="2.28515625" style="7" hidden="1"/>
    <col min="12810" max="12810" width="11.7109375" style="7" hidden="1"/>
    <col min="12811" max="12811" width="2.42578125" style="7" hidden="1"/>
    <col min="12812" max="12812" width="11.7109375" style="7" hidden="1"/>
    <col min="12813" max="12813" width="2.28515625" style="7" hidden="1"/>
    <col min="12814" max="12814" width="10.85546875" style="7" hidden="1"/>
    <col min="12815" max="12815" width="2.28515625" style="7" hidden="1"/>
    <col min="12816" max="12816" width="11.140625" style="7" hidden="1"/>
    <col min="12817" max="12817" width="1.85546875" style="7" hidden="1"/>
    <col min="12818" max="12818" width="11" style="7" hidden="1"/>
    <col min="12819" max="12819" width="0.7109375" style="7" hidden="1"/>
    <col min="12820" max="12820" width="1.85546875" style="7" hidden="1"/>
    <col min="12821" max="12821" width="11.85546875" style="7" hidden="1"/>
    <col min="12822" max="12822" width="15.28515625" style="7" hidden="1"/>
    <col min="12823" max="12823" width="5" style="7" hidden="1"/>
    <col min="12824" max="12824" width="10.28515625" style="7" hidden="1"/>
    <col min="12825" max="12825" width="5" style="7" hidden="1"/>
    <col min="12826" max="12826" width="10.28515625" style="7" hidden="1"/>
    <col min="12827" max="12829" width="9" style="7" hidden="1"/>
    <col min="12830" max="12830" width="10.28515625" style="7" hidden="1"/>
    <col min="12831" max="13059" width="9" style="7" hidden="1"/>
    <col min="13060" max="13060" width="3.7109375" style="7" hidden="1"/>
    <col min="13061" max="13061" width="4.85546875" style="7" hidden="1"/>
    <col min="13062" max="13062" width="5.28515625" style="7" hidden="1"/>
    <col min="13063" max="13063" width="31.28515625" style="7" hidden="1"/>
    <col min="13064" max="13064" width="7.7109375" style="7" hidden="1"/>
    <col min="13065" max="13065" width="2.28515625" style="7" hidden="1"/>
    <col min="13066" max="13066" width="11.7109375" style="7" hidden="1"/>
    <col min="13067" max="13067" width="2.42578125" style="7" hidden="1"/>
    <col min="13068" max="13068" width="11.7109375" style="7" hidden="1"/>
    <col min="13069" max="13069" width="2.28515625" style="7" hidden="1"/>
    <col min="13070" max="13070" width="10.85546875" style="7" hidden="1"/>
    <col min="13071" max="13071" width="2.28515625" style="7" hidden="1"/>
    <col min="13072" max="13072" width="11.140625" style="7" hidden="1"/>
    <col min="13073" max="13073" width="1.85546875" style="7" hidden="1"/>
    <col min="13074" max="13074" width="11" style="7" hidden="1"/>
    <col min="13075" max="13075" width="0.7109375" style="7" hidden="1"/>
    <col min="13076" max="13076" width="1.85546875" style="7" hidden="1"/>
    <col min="13077" max="13077" width="11.85546875" style="7" hidden="1"/>
    <col min="13078" max="13078" width="15.28515625" style="7" hidden="1"/>
    <col min="13079" max="13079" width="5" style="7" hidden="1"/>
    <col min="13080" max="13080" width="10.28515625" style="7" hidden="1"/>
    <col min="13081" max="13081" width="5" style="7" hidden="1"/>
    <col min="13082" max="13082" width="10.28515625" style="7" hidden="1"/>
    <col min="13083" max="13085" width="9" style="7" hidden="1"/>
    <col min="13086" max="13086" width="10.28515625" style="7" hidden="1"/>
    <col min="13087" max="13315" width="9" style="7" hidden="1"/>
    <col min="13316" max="13316" width="3.7109375" style="7" hidden="1"/>
    <col min="13317" max="13317" width="4.85546875" style="7" hidden="1"/>
    <col min="13318" max="13318" width="5.28515625" style="7" hidden="1"/>
    <col min="13319" max="13319" width="31.28515625" style="7" hidden="1"/>
    <col min="13320" max="13320" width="7.7109375" style="7" hidden="1"/>
    <col min="13321" max="13321" width="2.28515625" style="7" hidden="1"/>
    <col min="13322" max="13322" width="11.7109375" style="7" hidden="1"/>
    <col min="13323" max="13323" width="2.42578125" style="7" hidden="1"/>
    <col min="13324" max="13324" width="11.7109375" style="7" hidden="1"/>
    <col min="13325" max="13325" width="2.28515625" style="7" hidden="1"/>
    <col min="13326" max="13326" width="10.85546875" style="7" hidden="1"/>
    <col min="13327" max="13327" width="2.28515625" style="7" hidden="1"/>
    <col min="13328" max="13328" width="11.140625" style="7" hidden="1"/>
    <col min="13329" max="13329" width="1.85546875" style="7" hidden="1"/>
    <col min="13330" max="13330" width="11" style="7" hidden="1"/>
    <col min="13331" max="13331" width="0.7109375" style="7" hidden="1"/>
    <col min="13332" max="13332" width="1.85546875" style="7" hidden="1"/>
    <col min="13333" max="13333" width="11.85546875" style="7" hidden="1"/>
    <col min="13334" max="13334" width="15.28515625" style="7" hidden="1"/>
    <col min="13335" max="13335" width="5" style="7" hidden="1"/>
    <col min="13336" max="13336" width="10.28515625" style="7" hidden="1"/>
    <col min="13337" max="13337" width="5" style="7" hidden="1"/>
    <col min="13338" max="13338" width="10.28515625" style="7" hidden="1"/>
    <col min="13339" max="13341" width="9" style="7" hidden="1"/>
    <col min="13342" max="13342" width="10.28515625" style="7" hidden="1"/>
    <col min="13343" max="13571" width="9" style="7" hidden="1"/>
    <col min="13572" max="13572" width="3.7109375" style="7" hidden="1"/>
    <col min="13573" max="13573" width="4.85546875" style="7" hidden="1"/>
    <col min="13574" max="13574" width="5.28515625" style="7" hidden="1"/>
    <col min="13575" max="13575" width="31.28515625" style="7" hidden="1"/>
    <col min="13576" max="13576" width="7.7109375" style="7" hidden="1"/>
    <col min="13577" max="13577" width="2.28515625" style="7" hidden="1"/>
    <col min="13578" max="13578" width="11.7109375" style="7" hidden="1"/>
    <col min="13579" max="13579" width="2.42578125" style="7" hidden="1"/>
    <col min="13580" max="13580" width="11.7109375" style="7" hidden="1"/>
    <col min="13581" max="13581" width="2.28515625" style="7" hidden="1"/>
    <col min="13582" max="13582" width="10.85546875" style="7" hidden="1"/>
    <col min="13583" max="13583" width="2.28515625" style="7" hidden="1"/>
    <col min="13584" max="13584" width="11.140625" style="7" hidden="1"/>
    <col min="13585" max="13585" width="1.85546875" style="7" hidden="1"/>
    <col min="13586" max="13586" width="11" style="7" hidden="1"/>
    <col min="13587" max="13587" width="0.7109375" style="7" hidden="1"/>
    <col min="13588" max="13588" width="1.85546875" style="7" hidden="1"/>
    <col min="13589" max="13589" width="11.85546875" style="7" hidden="1"/>
    <col min="13590" max="13590" width="15.28515625" style="7" hidden="1"/>
    <col min="13591" max="13591" width="5" style="7" hidden="1"/>
    <col min="13592" max="13592" width="10.28515625" style="7" hidden="1"/>
    <col min="13593" max="13593" width="5" style="7" hidden="1"/>
    <col min="13594" max="13594" width="10.28515625" style="7" hidden="1"/>
    <col min="13595" max="13597" width="9" style="7" hidden="1"/>
    <col min="13598" max="13598" width="10.28515625" style="7" hidden="1"/>
    <col min="13599" max="13827" width="9" style="7" hidden="1"/>
    <col min="13828" max="13828" width="3.7109375" style="7" hidden="1"/>
    <col min="13829" max="13829" width="4.85546875" style="7" hidden="1"/>
    <col min="13830" max="13830" width="5.28515625" style="7" hidden="1"/>
    <col min="13831" max="13831" width="31.28515625" style="7" hidden="1"/>
    <col min="13832" max="13832" width="7.7109375" style="7" hidden="1"/>
    <col min="13833" max="13833" width="2.28515625" style="7" hidden="1"/>
    <col min="13834" max="13834" width="11.7109375" style="7" hidden="1"/>
    <col min="13835" max="13835" width="2.42578125" style="7" hidden="1"/>
    <col min="13836" max="13836" width="11.7109375" style="7" hidden="1"/>
    <col min="13837" max="13837" width="2.28515625" style="7" hidden="1"/>
    <col min="13838" max="13838" width="10.85546875" style="7" hidden="1"/>
    <col min="13839" max="13839" width="2.28515625" style="7" hidden="1"/>
    <col min="13840" max="13840" width="11.140625" style="7" hidden="1"/>
    <col min="13841" max="13841" width="1.85546875" style="7" hidden="1"/>
    <col min="13842" max="13842" width="11" style="7" hidden="1"/>
    <col min="13843" max="13843" width="0.7109375" style="7" hidden="1"/>
    <col min="13844" max="13844" width="1.85546875" style="7" hidden="1"/>
    <col min="13845" max="13845" width="11.85546875" style="7" hidden="1"/>
    <col min="13846" max="13846" width="15.28515625" style="7" hidden="1"/>
    <col min="13847" max="13847" width="5" style="7" hidden="1"/>
    <col min="13848" max="13848" width="10.28515625" style="7" hidden="1"/>
    <col min="13849" max="13849" width="5" style="7" hidden="1"/>
    <col min="13850" max="13850" width="10.28515625" style="7" hidden="1"/>
    <col min="13851" max="13853" width="9" style="7" hidden="1"/>
    <col min="13854" max="13854" width="10.28515625" style="7" hidden="1"/>
    <col min="13855" max="14083" width="9" style="7" hidden="1"/>
    <col min="14084" max="14084" width="3.7109375" style="7" hidden="1"/>
    <col min="14085" max="14085" width="4.85546875" style="7" hidden="1"/>
    <col min="14086" max="14086" width="5.28515625" style="7" hidden="1"/>
    <col min="14087" max="14087" width="31.28515625" style="7" hidden="1"/>
    <col min="14088" max="14088" width="7.7109375" style="7" hidden="1"/>
    <col min="14089" max="14089" width="2.28515625" style="7" hidden="1"/>
    <col min="14090" max="14090" width="11.7109375" style="7" hidden="1"/>
    <col min="14091" max="14091" width="2.42578125" style="7" hidden="1"/>
    <col min="14092" max="14092" width="11.7109375" style="7" hidden="1"/>
    <col min="14093" max="14093" width="2.28515625" style="7" hidden="1"/>
    <col min="14094" max="14094" width="10.85546875" style="7" hidden="1"/>
    <col min="14095" max="14095" width="2.28515625" style="7" hidden="1"/>
    <col min="14096" max="14096" width="11.140625" style="7" hidden="1"/>
    <col min="14097" max="14097" width="1.85546875" style="7" hidden="1"/>
    <col min="14098" max="14098" width="11" style="7" hidden="1"/>
    <col min="14099" max="14099" width="0.7109375" style="7" hidden="1"/>
    <col min="14100" max="14100" width="1.85546875" style="7" hidden="1"/>
    <col min="14101" max="14101" width="11.85546875" style="7" hidden="1"/>
    <col min="14102" max="14102" width="15.28515625" style="7" hidden="1"/>
    <col min="14103" max="14103" width="5" style="7" hidden="1"/>
    <col min="14104" max="14104" width="10.28515625" style="7" hidden="1"/>
    <col min="14105" max="14105" width="5" style="7" hidden="1"/>
    <col min="14106" max="14106" width="10.28515625" style="7" hidden="1"/>
    <col min="14107" max="14109" width="9" style="7" hidden="1"/>
    <col min="14110" max="14110" width="10.28515625" style="7" hidden="1"/>
    <col min="14111" max="14339" width="9" style="7" hidden="1"/>
    <col min="14340" max="14340" width="3.7109375" style="7" hidden="1"/>
    <col min="14341" max="14341" width="4.85546875" style="7" hidden="1"/>
    <col min="14342" max="14342" width="5.28515625" style="7" hidden="1"/>
    <col min="14343" max="14343" width="31.28515625" style="7" hidden="1"/>
    <col min="14344" max="14344" width="7.7109375" style="7" hidden="1"/>
    <col min="14345" max="14345" width="2.28515625" style="7" hidden="1"/>
    <col min="14346" max="14346" width="11.7109375" style="7" hidden="1"/>
    <col min="14347" max="14347" width="2.42578125" style="7" hidden="1"/>
    <col min="14348" max="14348" width="11.7109375" style="7" hidden="1"/>
    <col min="14349" max="14349" width="2.28515625" style="7" hidden="1"/>
    <col min="14350" max="14350" width="10.85546875" style="7" hidden="1"/>
    <col min="14351" max="14351" width="2.28515625" style="7" hidden="1"/>
    <col min="14352" max="14352" width="11.140625" style="7" hidden="1"/>
    <col min="14353" max="14353" width="1.85546875" style="7" hidden="1"/>
    <col min="14354" max="14354" width="11" style="7" hidden="1"/>
    <col min="14355" max="14355" width="0.7109375" style="7" hidden="1"/>
    <col min="14356" max="14356" width="1.85546875" style="7" hidden="1"/>
    <col min="14357" max="14357" width="11.85546875" style="7" hidden="1"/>
    <col min="14358" max="14358" width="15.28515625" style="7" hidden="1"/>
    <col min="14359" max="14359" width="5" style="7" hidden="1"/>
    <col min="14360" max="14360" width="10.28515625" style="7" hidden="1"/>
    <col min="14361" max="14361" width="5" style="7" hidden="1"/>
    <col min="14362" max="14362" width="10.28515625" style="7" hidden="1"/>
    <col min="14363" max="14365" width="9" style="7" hidden="1"/>
    <col min="14366" max="14366" width="10.28515625" style="7" hidden="1"/>
    <col min="14367" max="14595" width="9" style="7" hidden="1"/>
    <col min="14596" max="14596" width="3.7109375" style="7" hidden="1"/>
    <col min="14597" max="14597" width="4.85546875" style="7" hidden="1"/>
    <col min="14598" max="14598" width="5.28515625" style="7" hidden="1"/>
    <col min="14599" max="14599" width="31.28515625" style="7" hidden="1"/>
    <col min="14600" max="14600" width="7.7109375" style="7" hidden="1"/>
    <col min="14601" max="14601" width="2.28515625" style="7" hidden="1"/>
    <col min="14602" max="14602" width="11.7109375" style="7" hidden="1"/>
    <col min="14603" max="14603" width="2.42578125" style="7" hidden="1"/>
    <col min="14604" max="14604" width="11.7109375" style="7" hidden="1"/>
    <col min="14605" max="14605" width="2.28515625" style="7" hidden="1"/>
    <col min="14606" max="14606" width="10.85546875" style="7" hidden="1"/>
    <col min="14607" max="14607" width="2.28515625" style="7" hidden="1"/>
    <col min="14608" max="14608" width="11.140625" style="7" hidden="1"/>
    <col min="14609" max="14609" width="1.85546875" style="7" hidden="1"/>
    <col min="14610" max="14610" width="11" style="7" hidden="1"/>
    <col min="14611" max="14611" width="0.7109375" style="7" hidden="1"/>
    <col min="14612" max="14612" width="1.85546875" style="7" hidden="1"/>
    <col min="14613" max="14613" width="11.85546875" style="7" hidden="1"/>
    <col min="14614" max="14614" width="15.28515625" style="7" hidden="1"/>
    <col min="14615" max="14615" width="5" style="7" hidden="1"/>
    <col min="14616" max="14616" width="10.28515625" style="7" hidden="1"/>
    <col min="14617" max="14617" width="5" style="7" hidden="1"/>
    <col min="14618" max="14618" width="10.28515625" style="7" hidden="1"/>
    <col min="14619" max="14621" width="9" style="7" hidden="1"/>
    <col min="14622" max="14622" width="10.28515625" style="7" hidden="1"/>
    <col min="14623" max="14851" width="9" style="7" hidden="1"/>
    <col min="14852" max="14852" width="3.7109375" style="7" hidden="1"/>
    <col min="14853" max="14853" width="4.85546875" style="7" hidden="1"/>
    <col min="14854" max="14854" width="5.28515625" style="7" hidden="1"/>
    <col min="14855" max="14855" width="31.28515625" style="7" hidden="1"/>
    <col min="14856" max="14856" width="7.7109375" style="7" hidden="1"/>
    <col min="14857" max="14857" width="2.28515625" style="7" hidden="1"/>
    <col min="14858" max="14858" width="11.7109375" style="7" hidden="1"/>
    <col min="14859" max="14859" width="2.42578125" style="7" hidden="1"/>
    <col min="14860" max="14860" width="11.7109375" style="7" hidden="1"/>
    <col min="14861" max="14861" width="2.28515625" style="7" hidden="1"/>
    <col min="14862" max="14862" width="10.85546875" style="7" hidden="1"/>
    <col min="14863" max="14863" width="2.28515625" style="7" hidden="1"/>
    <col min="14864" max="14864" width="11.140625" style="7" hidden="1"/>
    <col min="14865" max="14865" width="1.85546875" style="7" hidden="1"/>
    <col min="14866" max="14866" width="11" style="7" hidden="1"/>
    <col min="14867" max="14867" width="0.7109375" style="7" hidden="1"/>
    <col min="14868" max="14868" width="1.85546875" style="7" hidden="1"/>
    <col min="14869" max="14869" width="11.85546875" style="7" hidden="1"/>
    <col min="14870" max="14870" width="15.28515625" style="7" hidden="1"/>
    <col min="14871" max="14871" width="5" style="7" hidden="1"/>
    <col min="14872" max="14872" width="10.28515625" style="7" hidden="1"/>
    <col min="14873" max="14873" width="5" style="7" hidden="1"/>
    <col min="14874" max="14874" width="10.28515625" style="7" hidden="1"/>
    <col min="14875" max="14877" width="9" style="7" hidden="1"/>
    <col min="14878" max="14878" width="10.28515625" style="7" hidden="1"/>
    <col min="14879" max="15107" width="9" style="7" hidden="1"/>
    <col min="15108" max="15108" width="3.7109375" style="7" hidden="1"/>
    <col min="15109" max="15109" width="4.85546875" style="7" hidden="1"/>
    <col min="15110" max="15110" width="5.28515625" style="7" hidden="1"/>
    <col min="15111" max="15111" width="31.28515625" style="7" hidden="1"/>
    <col min="15112" max="15112" width="7.7109375" style="7" hidden="1"/>
    <col min="15113" max="15113" width="2.28515625" style="7" hidden="1"/>
    <col min="15114" max="15114" width="11.7109375" style="7" hidden="1"/>
    <col min="15115" max="15115" width="2.42578125" style="7" hidden="1"/>
    <col min="15116" max="15116" width="11.7109375" style="7" hidden="1"/>
    <col min="15117" max="15117" width="2.28515625" style="7" hidden="1"/>
    <col min="15118" max="15118" width="10.85546875" style="7" hidden="1"/>
    <col min="15119" max="15119" width="2.28515625" style="7" hidden="1"/>
    <col min="15120" max="15120" width="11.140625" style="7" hidden="1"/>
    <col min="15121" max="15121" width="1.85546875" style="7" hidden="1"/>
    <col min="15122" max="15122" width="11" style="7" hidden="1"/>
    <col min="15123" max="15123" width="0.7109375" style="7" hidden="1"/>
    <col min="15124" max="15124" width="1.85546875" style="7" hidden="1"/>
    <col min="15125" max="15125" width="11.85546875" style="7" hidden="1"/>
    <col min="15126" max="15126" width="15.28515625" style="7" hidden="1"/>
    <col min="15127" max="15127" width="5" style="7" hidden="1"/>
    <col min="15128" max="15128" width="10.28515625" style="7" hidden="1"/>
    <col min="15129" max="15129" width="5" style="7" hidden="1"/>
    <col min="15130" max="15130" width="10.28515625" style="7" hidden="1"/>
    <col min="15131" max="15133" width="9" style="7" hidden="1"/>
    <col min="15134" max="15134" width="10.28515625" style="7" hidden="1"/>
    <col min="15135" max="15363" width="9" style="7" hidden="1"/>
    <col min="15364" max="15364" width="3.7109375" style="7" hidden="1"/>
    <col min="15365" max="15365" width="4.85546875" style="7" hidden="1"/>
    <col min="15366" max="15366" width="5.28515625" style="7" hidden="1"/>
    <col min="15367" max="15367" width="31.28515625" style="7" hidden="1"/>
    <col min="15368" max="15368" width="7.7109375" style="7" hidden="1"/>
    <col min="15369" max="15369" width="2.28515625" style="7" hidden="1"/>
    <col min="15370" max="15370" width="11.7109375" style="7" hidden="1"/>
    <col min="15371" max="15371" width="2.42578125" style="7" hidden="1"/>
    <col min="15372" max="15372" width="11.7109375" style="7" hidden="1"/>
    <col min="15373" max="15373" width="2.28515625" style="7" hidden="1"/>
    <col min="15374" max="15374" width="10.85546875" style="7" hidden="1"/>
    <col min="15375" max="15375" width="2.28515625" style="7" hidden="1"/>
    <col min="15376" max="15376" width="11.140625" style="7" hidden="1"/>
    <col min="15377" max="15377" width="1.85546875" style="7" hidden="1"/>
    <col min="15378" max="15378" width="11" style="7" hidden="1"/>
    <col min="15379" max="15379" width="0.7109375" style="7" hidden="1"/>
    <col min="15380" max="15380" width="1.85546875" style="7" hidden="1"/>
    <col min="15381" max="15381" width="11.85546875" style="7" hidden="1"/>
    <col min="15382" max="15382" width="15.28515625" style="7" hidden="1"/>
    <col min="15383" max="15383" width="5" style="7" hidden="1"/>
    <col min="15384" max="15384" width="10.28515625" style="7" hidden="1"/>
    <col min="15385" max="15385" width="5" style="7" hidden="1"/>
    <col min="15386" max="15386" width="10.28515625" style="7" hidden="1"/>
    <col min="15387" max="15389" width="9" style="7" hidden="1"/>
    <col min="15390" max="15390" width="10.28515625" style="7" hidden="1"/>
    <col min="15391" max="15619" width="9" style="7" hidden="1"/>
    <col min="15620" max="15620" width="3.7109375" style="7" hidden="1"/>
    <col min="15621" max="15621" width="4.85546875" style="7" hidden="1"/>
    <col min="15622" max="15622" width="5.28515625" style="7" hidden="1"/>
    <col min="15623" max="15623" width="31.28515625" style="7" hidden="1"/>
    <col min="15624" max="15624" width="7.7109375" style="7" hidden="1"/>
    <col min="15625" max="15625" width="2.28515625" style="7" hidden="1"/>
    <col min="15626" max="15626" width="11.7109375" style="7" hidden="1"/>
    <col min="15627" max="15627" width="2.42578125" style="7" hidden="1"/>
    <col min="15628" max="15628" width="11.7109375" style="7" hidden="1"/>
    <col min="15629" max="15629" width="2.28515625" style="7" hidden="1"/>
    <col min="15630" max="15630" width="10.85546875" style="7" hidden="1"/>
    <col min="15631" max="15631" width="2.28515625" style="7" hidden="1"/>
    <col min="15632" max="15632" width="11.140625" style="7" hidden="1"/>
    <col min="15633" max="15633" width="1.85546875" style="7" hidden="1"/>
    <col min="15634" max="15634" width="11" style="7" hidden="1"/>
    <col min="15635" max="15635" width="0.7109375" style="7" hidden="1"/>
    <col min="15636" max="15636" width="1.85546875" style="7" hidden="1"/>
    <col min="15637" max="15637" width="11.85546875" style="7" hidden="1"/>
    <col min="15638" max="15638" width="15.28515625" style="7" hidden="1"/>
    <col min="15639" max="15639" width="5" style="7" hidden="1"/>
    <col min="15640" max="15640" width="10.28515625" style="7" hidden="1"/>
    <col min="15641" max="15641" width="5" style="7" hidden="1"/>
    <col min="15642" max="15642" width="10.28515625" style="7" hidden="1"/>
    <col min="15643" max="15645" width="9" style="7" hidden="1"/>
    <col min="15646" max="15646" width="10.28515625" style="7" hidden="1"/>
    <col min="15647" max="15875" width="9" style="7" hidden="1"/>
    <col min="15876" max="15876" width="3.7109375" style="7" hidden="1"/>
    <col min="15877" max="15877" width="4.85546875" style="7" hidden="1"/>
    <col min="15878" max="15878" width="5.28515625" style="7" hidden="1"/>
    <col min="15879" max="15879" width="31.28515625" style="7" hidden="1"/>
    <col min="15880" max="15880" width="7.7109375" style="7" hidden="1"/>
    <col min="15881" max="15881" width="2.28515625" style="7" hidden="1"/>
    <col min="15882" max="15882" width="11.7109375" style="7" hidden="1"/>
    <col min="15883" max="15883" width="2.42578125" style="7" hidden="1"/>
    <col min="15884" max="15884" width="11.7109375" style="7" hidden="1"/>
    <col min="15885" max="15885" width="2.28515625" style="7" hidden="1"/>
    <col min="15886" max="15886" width="10.85546875" style="7" hidden="1"/>
    <col min="15887" max="15887" width="2.28515625" style="7" hidden="1"/>
    <col min="15888" max="15888" width="11.140625" style="7" hidden="1"/>
    <col min="15889" max="15889" width="1.85546875" style="7" hidden="1"/>
    <col min="15890" max="15890" width="11" style="7" hidden="1"/>
    <col min="15891" max="15891" width="0.7109375" style="7" hidden="1"/>
    <col min="15892" max="15892" width="1.85546875" style="7" hidden="1"/>
    <col min="15893" max="15893" width="11.85546875" style="7" hidden="1"/>
    <col min="15894" max="15894" width="15.28515625" style="7" hidden="1"/>
    <col min="15895" max="15895" width="5" style="7" hidden="1"/>
    <col min="15896" max="15896" width="10.28515625" style="7" hidden="1"/>
    <col min="15897" max="15897" width="5" style="7" hidden="1"/>
    <col min="15898" max="15898" width="10.28515625" style="7" hidden="1"/>
    <col min="15899" max="15901" width="9" style="7" hidden="1"/>
    <col min="15902" max="15902" width="10.28515625" style="7" hidden="1"/>
    <col min="15903" max="16131" width="9" style="7" hidden="1"/>
    <col min="16132" max="16132" width="3.7109375" style="7" hidden="1"/>
    <col min="16133" max="16133" width="4.85546875" style="7" hidden="1"/>
    <col min="16134" max="16134" width="5.28515625" style="7" hidden="1"/>
    <col min="16135" max="16135" width="31.28515625" style="7" hidden="1"/>
    <col min="16136" max="16136" width="7.7109375" style="7" hidden="1"/>
    <col min="16137" max="16137" width="2.28515625" style="7" hidden="1"/>
    <col min="16138" max="16138" width="11.7109375" style="7" hidden="1"/>
    <col min="16139" max="16139" width="2.42578125" style="7" hidden="1"/>
    <col min="16140" max="16140" width="11.7109375" style="7" hidden="1"/>
    <col min="16141" max="16141" width="2.28515625" style="7" hidden="1"/>
    <col min="16142" max="16142" width="10.85546875" style="7" hidden="1"/>
    <col min="16143" max="16143" width="2.28515625" style="7" hidden="1"/>
    <col min="16144" max="16144" width="11.140625" style="7" hidden="1"/>
    <col min="16145" max="16145" width="1.85546875" style="7" hidden="1"/>
    <col min="16146" max="16146" width="11" style="7" hidden="1"/>
    <col min="16147" max="16147" width="0.7109375" style="7" hidden="1"/>
    <col min="16148" max="16148" width="1.85546875" style="7" hidden="1"/>
    <col min="16149" max="16149" width="11.85546875" style="7" hidden="1"/>
    <col min="16150" max="16150" width="15.28515625" style="7" hidden="1"/>
    <col min="16151" max="16151" width="5" style="7" hidden="1"/>
    <col min="16152" max="16152" width="10.28515625" style="7" hidden="1"/>
    <col min="16153" max="16153" width="5" style="7" hidden="1"/>
    <col min="16154" max="16154" width="10.28515625" style="7" hidden="1"/>
    <col min="16155" max="16157" width="9" style="7" hidden="1"/>
    <col min="16158" max="16158" width="10.28515625" style="7" hidden="1"/>
    <col min="16159" max="16384" width="9" style="7" hidden="1"/>
  </cols>
  <sheetData>
    <row r="1" spans="1:25" s="10" customFormat="1" ht="26.25" x14ac:dyDescent="0.7">
      <c r="A1" s="439" t="str">
        <f>'سر برگ صفحات'!A1</f>
        <v>شرکت نمونه (سهامی عام)</v>
      </c>
      <c r="B1" s="439"/>
      <c r="C1" s="439"/>
      <c r="D1" s="439"/>
      <c r="E1" s="439"/>
      <c r="F1" s="439"/>
      <c r="G1" s="439"/>
      <c r="H1" s="439"/>
      <c r="I1" s="439"/>
      <c r="J1" s="439"/>
      <c r="K1" s="439"/>
      <c r="L1" s="439"/>
      <c r="M1" s="439"/>
      <c r="N1" s="439"/>
      <c r="O1" s="374"/>
      <c r="P1" s="374"/>
      <c r="Q1" s="13"/>
      <c r="R1" s="13"/>
      <c r="S1" s="11"/>
      <c r="T1" s="11"/>
      <c r="U1" s="12"/>
      <c r="V1" s="12"/>
      <c r="W1" s="11"/>
      <c r="X1" s="11"/>
    </row>
    <row r="2" spans="1:25"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475"/>
      <c r="O2" s="375"/>
      <c r="P2" s="375"/>
      <c r="Q2" s="13"/>
      <c r="R2" s="13"/>
      <c r="S2" s="11"/>
      <c r="T2" s="11"/>
      <c r="U2" s="12"/>
      <c r="V2" s="12"/>
      <c r="W2" s="11"/>
      <c r="X2" s="11"/>
    </row>
    <row r="3" spans="1:25"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475"/>
      <c r="O3" s="375"/>
      <c r="P3" s="375"/>
      <c r="Q3" s="13"/>
      <c r="R3" s="13"/>
      <c r="S3" s="11"/>
      <c r="T3" s="11"/>
      <c r="U3" s="12"/>
      <c r="V3" s="12"/>
      <c r="W3" s="11"/>
      <c r="X3" s="11"/>
    </row>
    <row r="4" spans="1:25" s="10" customFormat="1" ht="7.5" customHeight="1" x14ac:dyDescent="0.7">
      <c r="A4" s="114"/>
      <c r="B4" s="282"/>
      <c r="C4" s="114"/>
      <c r="D4" s="352"/>
      <c r="E4" s="282"/>
      <c r="F4" s="352"/>
      <c r="G4" s="282"/>
      <c r="H4" s="352"/>
      <c r="I4" s="282"/>
      <c r="J4" s="352"/>
      <c r="K4" s="282"/>
      <c r="L4" s="352"/>
      <c r="M4" s="282"/>
      <c r="N4" s="352"/>
      <c r="O4" s="114"/>
      <c r="P4" s="114"/>
      <c r="Q4" s="13"/>
      <c r="R4" s="13"/>
      <c r="S4" s="11"/>
      <c r="T4" s="11"/>
      <c r="U4" s="12"/>
      <c r="V4" s="12"/>
      <c r="W4" s="11"/>
      <c r="X4" s="11"/>
    </row>
    <row r="5" spans="1:25" s="10" customFormat="1" ht="47.25" customHeight="1" x14ac:dyDescent="0.7">
      <c r="A5" s="114"/>
      <c r="B5" s="488" t="s">
        <v>1007</v>
      </c>
      <c r="C5" s="488"/>
      <c r="D5" s="488"/>
      <c r="E5" s="488"/>
      <c r="F5" s="488"/>
      <c r="G5" s="488"/>
      <c r="H5" s="488"/>
      <c r="I5" s="488"/>
      <c r="J5" s="488"/>
      <c r="K5" s="488"/>
      <c r="L5" s="488"/>
      <c r="M5" s="488"/>
      <c r="N5" s="488"/>
      <c r="O5" s="254"/>
      <c r="P5" s="254"/>
      <c r="Q5" s="13"/>
      <c r="R5" s="13"/>
      <c r="S5" s="11"/>
      <c r="T5" s="11"/>
      <c r="U5" s="12"/>
      <c r="V5" s="12"/>
      <c r="W5" s="11"/>
      <c r="X5" s="11"/>
    </row>
    <row r="6" spans="1:25" ht="3.75" customHeight="1" x14ac:dyDescent="0.25">
      <c r="A6" s="7"/>
      <c r="B6" s="366"/>
      <c r="C6" s="254"/>
      <c r="D6" s="366"/>
      <c r="E6" s="366"/>
      <c r="F6" s="366"/>
      <c r="G6" s="366"/>
      <c r="H6" s="366"/>
      <c r="I6" s="366"/>
      <c r="J6" s="366"/>
      <c r="K6" s="366"/>
      <c r="L6" s="366"/>
      <c r="M6" s="366"/>
      <c r="N6" s="366"/>
      <c r="O6" s="254"/>
      <c r="P6" s="254"/>
      <c r="Q6" s="100"/>
      <c r="R6" s="100"/>
      <c r="S6" s="100"/>
      <c r="T6" s="100"/>
      <c r="U6" s="100"/>
      <c r="V6" s="7"/>
      <c r="X6" s="172"/>
      <c r="Y6" s="127"/>
    </row>
    <row r="7" spans="1:25" ht="53.25" customHeight="1" x14ac:dyDescent="0.25">
      <c r="A7" s="345" t="s">
        <v>185</v>
      </c>
      <c r="B7" s="489" t="s">
        <v>1008</v>
      </c>
      <c r="C7" s="489"/>
      <c r="D7" s="489"/>
      <c r="E7" s="489"/>
      <c r="F7" s="489"/>
      <c r="G7" s="489"/>
      <c r="H7" s="489"/>
      <c r="I7" s="489"/>
      <c r="J7" s="489"/>
      <c r="K7" s="489"/>
      <c r="L7" s="489"/>
      <c r="M7" s="489"/>
      <c r="N7" s="489"/>
      <c r="O7" s="178"/>
      <c r="P7" s="178"/>
      <c r="Q7" s="13"/>
      <c r="R7" s="13"/>
      <c r="S7" s="13"/>
      <c r="T7" s="13"/>
      <c r="U7" s="13"/>
      <c r="V7" s="7"/>
      <c r="X7" s="172"/>
      <c r="Y7" s="127"/>
    </row>
    <row r="8" spans="1:25" ht="5.25" customHeight="1" x14ac:dyDescent="0.25">
      <c r="A8" s="346"/>
      <c r="B8" s="280"/>
      <c r="C8" s="178"/>
      <c r="D8" s="280"/>
      <c r="E8" s="280"/>
      <c r="F8" s="280"/>
      <c r="G8" s="280"/>
      <c r="H8" s="280"/>
      <c r="I8" s="280"/>
      <c r="J8" s="280"/>
      <c r="K8" s="280"/>
      <c r="L8" s="280"/>
      <c r="M8" s="280"/>
      <c r="N8" s="280"/>
      <c r="O8" s="178"/>
      <c r="P8" s="178"/>
      <c r="Q8" s="13"/>
      <c r="R8" s="13"/>
      <c r="S8" s="13"/>
      <c r="T8" s="13"/>
      <c r="U8" s="13"/>
      <c r="V8" s="7"/>
      <c r="X8" s="172"/>
      <c r="Y8" s="127"/>
    </row>
    <row r="9" spans="1:25" s="10" customFormat="1" ht="21" customHeight="1" x14ac:dyDescent="0.7">
      <c r="A9" s="327" t="s">
        <v>186</v>
      </c>
      <c r="B9" s="279" t="s">
        <v>187</v>
      </c>
      <c r="C9" s="180"/>
      <c r="D9" s="376"/>
      <c r="E9" s="377"/>
      <c r="F9" s="376"/>
      <c r="G9" s="377"/>
      <c r="H9" s="376"/>
      <c r="I9" s="377"/>
      <c r="J9" s="376"/>
      <c r="K9" s="377"/>
      <c r="L9" s="376"/>
      <c r="M9" s="377"/>
      <c r="N9" s="376"/>
      <c r="O9" s="180"/>
      <c r="P9" s="11"/>
      <c r="Q9" s="11"/>
      <c r="R9" s="11"/>
      <c r="S9" s="11"/>
      <c r="T9" s="11"/>
      <c r="U9" s="12"/>
      <c r="V9" s="12"/>
      <c r="W9" s="11"/>
      <c r="X9" s="11"/>
    </row>
    <row r="10" spans="1:25" ht="18" customHeight="1" x14ac:dyDescent="0.25">
      <c r="B10" s="282"/>
      <c r="C10" s="103"/>
      <c r="D10" s="490">
        <f>'سر برگ صفحات'!A12</f>
        <v>1398</v>
      </c>
      <c r="E10" s="490"/>
      <c r="F10" s="490"/>
      <c r="G10" s="490"/>
      <c r="H10" s="490"/>
      <c r="I10" s="379"/>
      <c r="J10" s="490">
        <f>'سر برگ صفحات'!A11</f>
        <v>1397</v>
      </c>
      <c r="K10" s="490"/>
      <c r="L10" s="490"/>
      <c r="M10" s="490"/>
      <c r="N10" s="490"/>
      <c r="O10" s="344"/>
    </row>
    <row r="11" spans="1:25" ht="18" customHeight="1" x14ac:dyDescent="0.25">
      <c r="B11" s="282"/>
      <c r="C11" s="103"/>
      <c r="D11" s="491" t="s">
        <v>188</v>
      </c>
      <c r="E11" s="491"/>
      <c r="F11" s="491"/>
      <c r="G11" s="491"/>
      <c r="H11" s="491"/>
      <c r="I11" s="379"/>
      <c r="J11" s="491" t="s">
        <v>188</v>
      </c>
      <c r="K11" s="491"/>
      <c r="L11" s="491"/>
      <c r="M11" s="491"/>
      <c r="N11" s="491"/>
      <c r="O11" s="344"/>
    </row>
    <row r="12" spans="1:25" s="100" customFormat="1" ht="18" customHeight="1" x14ac:dyDescent="0.25">
      <c r="A12" s="109"/>
      <c r="B12" s="268"/>
      <c r="D12" s="350" t="s">
        <v>189</v>
      </c>
      <c r="E12" s="268"/>
      <c r="F12" s="350" t="s">
        <v>190</v>
      </c>
      <c r="G12" s="380"/>
      <c r="H12" s="350" t="s">
        <v>191</v>
      </c>
      <c r="I12" s="268"/>
      <c r="J12" s="350" t="s">
        <v>189</v>
      </c>
      <c r="K12" s="268"/>
      <c r="L12" s="350" t="s">
        <v>190</v>
      </c>
      <c r="M12" s="380"/>
      <c r="N12" s="350" t="s">
        <v>191</v>
      </c>
      <c r="U12" s="173"/>
      <c r="V12" s="173"/>
    </row>
    <row r="13" spans="1:25" ht="18" customHeight="1" x14ac:dyDescent="0.25">
      <c r="B13" s="271"/>
      <c r="D13" s="285" t="s">
        <v>78</v>
      </c>
      <c r="F13" s="285" t="s">
        <v>78</v>
      </c>
      <c r="H13" s="285" t="s">
        <v>78</v>
      </c>
      <c r="J13" s="285" t="s">
        <v>78</v>
      </c>
      <c r="L13" s="285" t="s">
        <v>78</v>
      </c>
      <c r="N13" s="285" t="s">
        <v>78</v>
      </c>
      <c r="O13" s="212"/>
      <c r="P13" s="212"/>
      <c r="Q13" s="212"/>
      <c r="R13" s="212"/>
      <c r="U13" s="127"/>
      <c r="V13" s="127"/>
    </row>
    <row r="14" spans="1:25" ht="18" customHeight="1" x14ac:dyDescent="0.25">
      <c r="B14" s="280" t="s">
        <v>192</v>
      </c>
    </row>
    <row r="15" spans="1:25" ht="18" customHeight="1" x14ac:dyDescent="0.25">
      <c r="B15" s="280" t="s">
        <v>193</v>
      </c>
    </row>
    <row r="16" spans="1:25" ht="18" customHeight="1" x14ac:dyDescent="0.25">
      <c r="B16" s="271" t="s">
        <v>194</v>
      </c>
    </row>
    <row r="17" spans="2:14" ht="18" customHeight="1" x14ac:dyDescent="0.25">
      <c r="B17" s="280" t="s">
        <v>195</v>
      </c>
    </row>
    <row r="18" spans="2:14" ht="18" customHeight="1" x14ac:dyDescent="0.25">
      <c r="B18" s="280" t="s">
        <v>196</v>
      </c>
    </row>
    <row r="19" spans="2:14" ht="18" customHeight="1" x14ac:dyDescent="0.25">
      <c r="B19" s="280" t="s">
        <v>178</v>
      </c>
    </row>
    <row r="20" spans="2:14" ht="18" customHeight="1" x14ac:dyDescent="0.25">
      <c r="B20" s="280" t="s">
        <v>197</v>
      </c>
    </row>
    <row r="21" spans="2:14" ht="18" customHeight="1" x14ac:dyDescent="0.25">
      <c r="B21" s="271" t="s">
        <v>198</v>
      </c>
      <c r="D21" s="381"/>
      <c r="F21" s="381"/>
      <c r="H21" s="381"/>
      <c r="J21" s="381"/>
      <c r="L21" s="381"/>
      <c r="N21" s="381"/>
    </row>
    <row r="22" spans="2:14" ht="18" customHeight="1" x14ac:dyDescent="0.25">
      <c r="B22" s="280"/>
    </row>
    <row r="23" spans="2:14" ht="18" customHeight="1" x14ac:dyDescent="0.25">
      <c r="B23" s="280" t="s">
        <v>199</v>
      </c>
      <c r="D23" s="381"/>
      <c r="F23" s="381"/>
      <c r="H23" s="381"/>
      <c r="J23" s="381"/>
      <c r="L23" s="381"/>
      <c r="N23" s="381"/>
    </row>
    <row r="24" spans="2:14" ht="18" customHeight="1" x14ac:dyDescent="0.25">
      <c r="B24" s="280" t="s">
        <v>200</v>
      </c>
    </row>
    <row r="25" spans="2:14" ht="18" customHeight="1" x14ac:dyDescent="0.25">
      <c r="B25" s="271" t="s">
        <v>201</v>
      </c>
    </row>
    <row r="26" spans="2:14" ht="18" customHeight="1" x14ac:dyDescent="0.25">
      <c r="B26" s="270" t="s">
        <v>202</v>
      </c>
      <c r="D26" s="381"/>
      <c r="F26" s="381"/>
      <c r="H26" s="381"/>
      <c r="J26" s="381"/>
      <c r="L26" s="381"/>
      <c r="N26" s="381"/>
    </row>
    <row r="27" spans="2:14" ht="18" customHeight="1" x14ac:dyDescent="0.25">
      <c r="B27" s="362" t="s">
        <v>203</v>
      </c>
    </row>
    <row r="28" spans="2:14" ht="18" customHeight="1" x14ac:dyDescent="0.25">
      <c r="B28" s="270" t="s">
        <v>1171</v>
      </c>
      <c r="D28" s="381"/>
      <c r="F28" s="381"/>
      <c r="H28" s="381"/>
      <c r="J28" s="381"/>
      <c r="L28" s="381"/>
      <c r="N28" s="381"/>
    </row>
    <row r="29" spans="2:14" ht="18" customHeight="1" thickBot="1" x14ac:dyDescent="0.3">
      <c r="D29" s="382"/>
      <c r="F29" s="382"/>
      <c r="H29" s="382"/>
      <c r="J29" s="382"/>
      <c r="L29" s="382"/>
      <c r="N29" s="382"/>
    </row>
    <row r="30" spans="2:14" ht="3" customHeight="1" thickTop="1" x14ac:dyDescent="0.25"/>
    <row r="31" spans="2:14" ht="3" customHeight="1" x14ac:dyDescent="0.25"/>
    <row r="32" spans="2:14" ht="3" customHeight="1" x14ac:dyDescent="0.25"/>
    <row r="33" spans="1:22" ht="3" customHeight="1" x14ac:dyDescent="0.25"/>
    <row r="34" spans="1:22" ht="3" customHeight="1" x14ac:dyDescent="0.25"/>
    <row r="35" spans="1:22" ht="3" customHeight="1" x14ac:dyDescent="0.25"/>
    <row r="36" spans="1:22" ht="3" customHeight="1" x14ac:dyDescent="0.25"/>
    <row r="37" spans="1:22" ht="3" customHeight="1" x14ac:dyDescent="0.25"/>
    <row r="38" spans="1:22" ht="3" customHeight="1" x14ac:dyDescent="0.25"/>
    <row r="39" spans="1:22" ht="3" customHeight="1" x14ac:dyDescent="0.25"/>
    <row r="40" spans="1:22" ht="3" customHeight="1" x14ac:dyDescent="0.25"/>
    <row r="41" spans="1:22" ht="3" customHeight="1" x14ac:dyDescent="0.25"/>
    <row r="42" spans="1:22" ht="3" customHeight="1" x14ac:dyDescent="0.25"/>
    <row r="43" spans="1:22" ht="3" customHeight="1" x14ac:dyDescent="0.25"/>
    <row r="44" spans="1:22" ht="43.5" customHeight="1" x14ac:dyDescent="0.25">
      <c r="A44" s="327" t="s">
        <v>204</v>
      </c>
      <c r="B44" s="487" t="s">
        <v>1009</v>
      </c>
      <c r="C44" s="487"/>
      <c r="D44" s="487"/>
      <c r="E44" s="487"/>
      <c r="F44" s="487"/>
      <c r="G44" s="487"/>
      <c r="H44" s="487"/>
      <c r="I44" s="487"/>
      <c r="J44" s="487"/>
      <c r="K44" s="487"/>
      <c r="L44" s="487"/>
      <c r="M44" s="487"/>
      <c r="N44" s="487"/>
      <c r="O44" s="171"/>
      <c r="P44" s="171"/>
    </row>
    <row r="45" spans="1:22" ht="2.25" customHeight="1" x14ac:dyDescent="0.25">
      <c r="A45" s="327"/>
      <c r="B45" s="383"/>
      <c r="C45" s="171"/>
      <c r="D45" s="383"/>
      <c r="E45" s="383"/>
      <c r="F45" s="383"/>
      <c r="G45" s="383"/>
      <c r="H45" s="383"/>
      <c r="I45" s="383"/>
      <c r="J45" s="383"/>
      <c r="K45" s="383"/>
      <c r="L45" s="383"/>
      <c r="M45" s="383"/>
      <c r="N45" s="383"/>
      <c r="O45" s="171"/>
      <c r="P45" s="171"/>
    </row>
    <row r="46" spans="1:22" ht="21" customHeight="1" x14ac:dyDescent="0.25">
      <c r="B46" s="282"/>
      <c r="C46" s="103"/>
      <c r="D46" s="384"/>
      <c r="E46" s="380"/>
      <c r="F46" s="384"/>
      <c r="G46" s="380"/>
      <c r="H46" s="378">
        <f>'سر برگ صفحات'!A12</f>
        <v>1398</v>
      </c>
      <c r="I46" s="378"/>
      <c r="J46" s="378"/>
      <c r="K46" s="380"/>
      <c r="L46" s="378">
        <f>'سر برگ صفحات'!A11</f>
        <v>1397</v>
      </c>
      <c r="M46" s="378"/>
      <c r="N46" s="378"/>
      <c r="O46" s="344"/>
    </row>
    <row r="47" spans="1:22" s="116" customFormat="1" ht="46.5" x14ac:dyDescent="0.25">
      <c r="A47" s="99"/>
      <c r="B47" s="268"/>
      <c r="D47" s="350" t="s">
        <v>205</v>
      </c>
      <c r="E47" s="268"/>
      <c r="F47" s="350" t="s">
        <v>206</v>
      </c>
      <c r="G47" s="351"/>
      <c r="H47" s="350" t="s">
        <v>78</v>
      </c>
      <c r="I47" s="268"/>
      <c r="J47" s="386" t="s">
        <v>207</v>
      </c>
      <c r="K47" s="351"/>
      <c r="L47" s="350" t="s">
        <v>78</v>
      </c>
      <c r="M47" s="268"/>
      <c r="N47" s="386" t="s">
        <v>207</v>
      </c>
      <c r="U47" s="147"/>
      <c r="V47" s="147"/>
    </row>
    <row r="48" spans="1:22" ht="21" customHeight="1" x14ac:dyDescent="0.25">
      <c r="B48" s="270"/>
      <c r="D48" s="352"/>
      <c r="F48" s="352" t="s">
        <v>208</v>
      </c>
      <c r="H48" s="352"/>
      <c r="J48" s="352"/>
      <c r="L48" s="352"/>
      <c r="N48" s="352"/>
      <c r="O48" s="175"/>
      <c r="P48" s="175"/>
      <c r="Q48" s="175"/>
      <c r="R48" s="175"/>
      <c r="U48" s="127"/>
      <c r="V48" s="127"/>
    </row>
    <row r="49" spans="1:24" ht="21" customHeight="1" x14ac:dyDescent="0.25">
      <c r="F49" s="285" t="s">
        <v>209</v>
      </c>
    </row>
    <row r="50" spans="1:24" ht="21" customHeight="1" x14ac:dyDescent="0.25">
      <c r="F50" s="285" t="s">
        <v>210</v>
      </c>
    </row>
    <row r="51" spans="1:24" ht="21" customHeight="1" x14ac:dyDescent="0.25"/>
    <row r="57" spans="1:24" ht="15.75" hidden="1" customHeight="1" x14ac:dyDescent="0.6">
      <c r="A57" s="373"/>
      <c r="B57" s="269"/>
      <c r="C57" s="373"/>
      <c r="D57" s="385"/>
      <c r="E57" s="269"/>
      <c r="F57" s="385"/>
      <c r="G57" s="269"/>
      <c r="H57" s="385"/>
      <c r="I57" s="269"/>
      <c r="J57" s="385"/>
      <c r="K57" s="269"/>
      <c r="L57" s="385"/>
      <c r="M57" s="269"/>
      <c r="N57" s="385"/>
      <c r="O57" s="373"/>
      <c r="P57" s="373"/>
      <c r="Q57" s="373"/>
      <c r="R57" s="373"/>
      <c r="S57" s="373"/>
      <c r="T57" s="373"/>
      <c r="U57" s="373"/>
      <c r="V57" s="373"/>
    </row>
    <row r="58" spans="1:24" s="10" customFormat="1" ht="23.25" hidden="1" x14ac:dyDescent="0.7">
      <c r="A58" s="114"/>
      <c r="B58" s="282"/>
      <c r="C58" s="114"/>
      <c r="D58" s="282"/>
      <c r="E58" s="282"/>
      <c r="F58" s="282"/>
      <c r="G58" s="282"/>
      <c r="H58" s="282"/>
      <c r="I58" s="282"/>
      <c r="J58" s="282"/>
      <c r="K58" s="282"/>
      <c r="L58" s="282"/>
      <c r="M58" s="282"/>
      <c r="N58" s="282"/>
      <c r="O58" s="114"/>
      <c r="P58" s="114"/>
      <c r="Q58" s="13"/>
      <c r="R58" s="13"/>
      <c r="S58" s="11"/>
      <c r="T58" s="11"/>
      <c r="U58" s="12"/>
      <c r="V58" s="12"/>
      <c r="W58" s="11"/>
      <c r="X58" s="11"/>
    </row>
    <row r="60" spans="1:24" ht="15.75" hidden="1" customHeight="1" x14ac:dyDescent="0.6">
      <c r="A60" s="183" t="s">
        <v>1172</v>
      </c>
      <c r="B60" s="271"/>
      <c r="C60" s="183"/>
      <c r="D60" s="271"/>
      <c r="E60" s="271"/>
      <c r="F60" s="271"/>
      <c r="G60" s="271"/>
      <c r="H60" s="271"/>
      <c r="I60" s="271"/>
      <c r="J60" s="271"/>
      <c r="K60" s="271"/>
      <c r="L60" s="271"/>
      <c r="M60" s="271"/>
      <c r="N60" s="271"/>
      <c r="O60" s="183"/>
      <c r="P60" s="183"/>
      <c r="Q60" s="373"/>
      <c r="R60" s="373"/>
      <c r="S60" s="373"/>
      <c r="T60" s="373"/>
      <c r="U60" s="373"/>
      <c r="V60" s="373"/>
    </row>
    <row r="61" spans="1:24" ht="15.75" hidden="1" customHeight="1" x14ac:dyDescent="0.6">
      <c r="A61" s="183"/>
      <c r="B61" s="271"/>
      <c r="C61" s="183"/>
      <c r="D61" s="271"/>
      <c r="E61" s="271"/>
      <c r="F61" s="271"/>
      <c r="G61" s="271"/>
      <c r="H61" s="271"/>
      <c r="I61" s="271"/>
      <c r="J61" s="271"/>
      <c r="K61" s="271"/>
      <c r="L61" s="271"/>
      <c r="M61" s="271"/>
      <c r="N61" s="271"/>
      <c r="O61" s="183"/>
      <c r="P61" s="183"/>
      <c r="Q61" s="373"/>
      <c r="R61" s="373"/>
      <c r="S61" s="373"/>
      <c r="T61" s="373"/>
      <c r="U61" s="373"/>
      <c r="V61" s="373"/>
    </row>
  </sheetData>
  <mergeCells count="10">
    <mergeCell ref="B44:N44"/>
    <mergeCell ref="B5:N5"/>
    <mergeCell ref="B7:N7"/>
    <mergeCell ref="A1:N1"/>
    <mergeCell ref="A2:N2"/>
    <mergeCell ref="A3:N3"/>
    <mergeCell ref="D10:H10"/>
    <mergeCell ref="J10:N10"/>
    <mergeCell ref="D11:H11"/>
    <mergeCell ref="J11:N11"/>
  </mergeCells>
  <conditionalFormatting sqref="D13 F13 H13 J13 L13 N13:R13 D48 F48 H48 J48 L48 N48:R48">
    <cfRule type="cellIs" dxfId="0" priority="54" stopIfTrue="1" operator="lessThan">
      <formula>0</formula>
    </cfRule>
  </conditionalFormatting>
  <pageMargins left="0.19685039370078741" right="0.19685039370078741" top="0.19685039370078741" bottom="0.19685039370078741" header="0.31496062992125984" footer="0.23622047244094491"/>
  <pageSetup scale="87" firstPageNumber="20" fitToHeight="0" orientation="portrait" useFirstPageNumber="1" r:id="rId1"/>
  <headerFooter>
    <oddFooter>&amp;C&amp;"B Lotus,Bold"&amp;10&amp;P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30"/>
  <sheetViews>
    <sheetView rightToLeft="1" view="pageBreakPreview" zoomScale="115" zoomScaleSheetLayoutView="115" workbookViewId="0">
      <selection activeCell="A13" sqref="A13"/>
    </sheetView>
  </sheetViews>
  <sheetFormatPr defaultColWidth="0" defaultRowHeight="21" zeroHeight="1" x14ac:dyDescent="0.25"/>
  <cols>
    <col min="1" max="1" width="5" style="15" customWidth="1"/>
    <col min="2" max="2" width="5.7109375" style="15" customWidth="1"/>
    <col min="3" max="3" width="9.85546875" style="15" customWidth="1"/>
    <col min="4" max="4" width="0.42578125" style="15" customWidth="1"/>
    <col min="5" max="6" width="9" style="15" customWidth="1"/>
    <col min="7" max="7" width="0.42578125" style="15" customWidth="1"/>
    <col min="8" max="9" width="19" style="19" customWidth="1"/>
    <col min="10" max="10" width="0.42578125" style="15" customWidth="1"/>
    <col min="11" max="11" width="2.85546875" style="15" customWidth="1"/>
    <col min="12" max="13" width="9" style="15" customWidth="1"/>
    <col min="14" max="14" width="2.28515625" style="15" customWidth="1"/>
    <col min="15" max="16384" width="9" style="15" hidden="1"/>
  </cols>
  <sheetData>
    <row r="1" spans="1:14" s="225" customFormat="1" ht="26.25" x14ac:dyDescent="0.25">
      <c r="A1" s="435" t="str">
        <f>'سر برگ صفحات'!A1</f>
        <v>شرکت نمونه (سهامی عام)</v>
      </c>
      <c r="B1" s="435"/>
      <c r="C1" s="435"/>
      <c r="D1" s="435"/>
      <c r="E1" s="435"/>
      <c r="F1" s="435"/>
      <c r="G1" s="435"/>
      <c r="H1" s="435"/>
      <c r="I1" s="435"/>
      <c r="J1" s="435"/>
      <c r="K1" s="435"/>
      <c r="L1" s="435"/>
      <c r="M1" s="435"/>
      <c r="N1" s="435"/>
    </row>
    <row r="2" spans="1:14" s="225" customFormat="1" ht="26.25" x14ac:dyDescent="0.25">
      <c r="A2" s="435" t="s">
        <v>1134</v>
      </c>
      <c r="B2" s="435"/>
      <c r="C2" s="435"/>
      <c r="D2" s="435"/>
      <c r="E2" s="435"/>
      <c r="F2" s="435"/>
      <c r="G2" s="435"/>
      <c r="H2" s="435"/>
      <c r="I2" s="435"/>
      <c r="J2" s="435"/>
      <c r="K2" s="435"/>
      <c r="L2" s="435"/>
      <c r="M2" s="435"/>
      <c r="N2" s="435"/>
    </row>
    <row r="3" spans="1:14" s="225" customFormat="1" ht="26.25" x14ac:dyDescent="0.25">
      <c r="A3" s="435" t="str">
        <f>'سر برگ صفحات'!A3</f>
        <v>سال مالي منتهی به 29 اسفند 1398</v>
      </c>
      <c r="B3" s="435"/>
      <c r="C3" s="435"/>
      <c r="D3" s="435"/>
      <c r="E3" s="435"/>
      <c r="F3" s="435"/>
      <c r="G3" s="435"/>
      <c r="H3" s="435"/>
      <c r="I3" s="435"/>
      <c r="J3" s="435"/>
      <c r="K3" s="435"/>
      <c r="L3" s="435"/>
      <c r="M3" s="435"/>
      <c r="N3" s="435"/>
    </row>
    <row r="4" spans="1:14" x14ac:dyDescent="0.25"/>
    <row r="5" spans="1:14" x14ac:dyDescent="0.25"/>
    <row r="6" spans="1:14" ht="25.5" x14ac:dyDescent="0.25">
      <c r="A6" s="438" t="s">
        <v>1</v>
      </c>
      <c r="B6" s="438"/>
      <c r="C6" s="438"/>
      <c r="D6" s="438"/>
      <c r="E6" s="438"/>
      <c r="F6" s="438"/>
      <c r="G6" s="438"/>
      <c r="H6" s="438"/>
      <c r="I6" s="438"/>
      <c r="J6" s="438"/>
      <c r="K6" s="438"/>
      <c r="L6" s="438"/>
      <c r="M6" s="438"/>
      <c r="N6" s="438"/>
    </row>
    <row r="7" spans="1:14" x14ac:dyDescent="0.25">
      <c r="A7" s="436" t="s">
        <v>2</v>
      </c>
      <c r="B7" s="436"/>
      <c r="C7" s="436"/>
      <c r="D7" s="436"/>
      <c r="E7" s="436"/>
      <c r="F7" s="436"/>
      <c r="G7" s="436"/>
      <c r="H7" s="436"/>
      <c r="I7" s="436"/>
      <c r="J7" s="436"/>
      <c r="K7" s="436"/>
      <c r="L7" s="436"/>
      <c r="M7" s="436"/>
      <c r="N7" s="436"/>
    </row>
    <row r="8" spans="1:14" x14ac:dyDescent="0.25">
      <c r="A8" s="434" t="s">
        <v>1151</v>
      </c>
      <c r="B8" s="434"/>
      <c r="C8" s="434"/>
      <c r="D8" s="434"/>
      <c r="E8" s="434"/>
      <c r="F8" s="434"/>
      <c r="G8" s="434"/>
      <c r="H8" s="434"/>
      <c r="I8" s="434"/>
      <c r="J8" s="434"/>
      <c r="K8" s="434"/>
      <c r="L8" s="434"/>
      <c r="M8" s="434"/>
      <c r="N8" s="434"/>
    </row>
    <row r="9" spans="1:14" x14ac:dyDescent="0.25">
      <c r="A9" s="434"/>
      <c r="B9" s="434"/>
      <c r="C9" s="434"/>
      <c r="D9" s="434"/>
      <c r="E9" s="434"/>
      <c r="F9" s="434"/>
      <c r="G9" s="434"/>
      <c r="H9" s="434"/>
      <c r="I9" s="434"/>
      <c r="J9" s="434"/>
      <c r="K9" s="434"/>
      <c r="L9" s="434"/>
      <c r="M9" s="434"/>
      <c r="N9" s="434"/>
    </row>
    <row r="10" spans="1:14" x14ac:dyDescent="0.25"/>
    <row r="11" spans="1:14" x14ac:dyDescent="0.25">
      <c r="L11" s="430" t="s">
        <v>10</v>
      </c>
      <c r="M11" s="430"/>
      <c r="N11" s="430"/>
    </row>
    <row r="12" spans="1:14" x14ac:dyDescent="0.25">
      <c r="A12" s="16" t="s">
        <v>9</v>
      </c>
      <c r="B12" s="429" t="s">
        <v>3</v>
      </c>
      <c r="C12" s="429"/>
      <c r="D12" s="429"/>
      <c r="E12" s="429"/>
      <c r="L12" s="431">
        <v>2</v>
      </c>
      <c r="M12" s="431"/>
      <c r="N12" s="431"/>
    </row>
    <row r="13" spans="1:14" x14ac:dyDescent="0.25">
      <c r="A13" s="16" t="s">
        <v>9</v>
      </c>
      <c r="B13" s="429" t="s">
        <v>4</v>
      </c>
      <c r="C13" s="429"/>
      <c r="D13" s="429"/>
      <c r="E13" s="429"/>
      <c r="L13" s="432">
        <v>3</v>
      </c>
      <c r="M13" s="432"/>
      <c r="N13" s="432"/>
    </row>
    <row r="14" spans="1:14" x14ac:dyDescent="0.25">
      <c r="A14" s="16" t="s">
        <v>9</v>
      </c>
      <c r="B14" s="429" t="s">
        <v>5</v>
      </c>
      <c r="C14" s="429"/>
      <c r="D14" s="429"/>
      <c r="E14" s="429"/>
      <c r="L14" s="433" t="s">
        <v>11</v>
      </c>
      <c r="M14" s="433"/>
      <c r="N14" s="433"/>
    </row>
    <row r="15" spans="1:14" x14ac:dyDescent="0.25">
      <c r="A15" s="16" t="s">
        <v>9</v>
      </c>
      <c r="B15" s="429" t="s">
        <v>6</v>
      </c>
      <c r="C15" s="429"/>
      <c r="D15" s="429"/>
      <c r="E15" s="429"/>
      <c r="L15" s="433" t="s">
        <v>12</v>
      </c>
      <c r="M15" s="433"/>
      <c r="N15" s="433"/>
    </row>
    <row r="16" spans="1:14" x14ac:dyDescent="0.25">
      <c r="A16" s="16" t="s">
        <v>9</v>
      </c>
      <c r="B16" s="429" t="s">
        <v>7</v>
      </c>
      <c r="C16" s="429"/>
      <c r="D16" s="429"/>
      <c r="E16" s="429"/>
      <c r="L16" s="433" t="s">
        <v>13</v>
      </c>
      <c r="M16" s="433"/>
      <c r="N16" s="433"/>
    </row>
    <row r="17" spans="1:14" x14ac:dyDescent="0.25">
      <c r="A17" s="16" t="s">
        <v>9</v>
      </c>
      <c r="B17" s="429" t="s">
        <v>8</v>
      </c>
      <c r="C17" s="429"/>
      <c r="D17" s="429"/>
      <c r="E17" s="429"/>
      <c r="L17" s="433" t="s">
        <v>14</v>
      </c>
      <c r="M17" s="433"/>
      <c r="N17" s="433"/>
    </row>
    <row r="18" spans="1:14" x14ac:dyDescent="0.25"/>
    <row r="19" spans="1:14" x14ac:dyDescent="0.25">
      <c r="A19" s="436" t="s">
        <v>1142</v>
      </c>
      <c r="B19" s="436"/>
      <c r="C19" s="436"/>
      <c r="D19" s="436"/>
      <c r="E19" s="436"/>
      <c r="F19" s="436"/>
      <c r="G19" s="436"/>
      <c r="H19" s="436"/>
      <c r="I19" s="436"/>
      <c r="J19" s="436"/>
      <c r="K19" s="436"/>
      <c r="L19" s="436"/>
      <c r="M19" s="436"/>
      <c r="N19" s="436"/>
    </row>
    <row r="20" spans="1:14" x14ac:dyDescent="0.25">
      <c r="A20" s="436"/>
      <c r="B20" s="436"/>
      <c r="C20" s="436"/>
      <c r="D20" s="436"/>
      <c r="E20" s="436"/>
      <c r="F20" s="17"/>
      <c r="G20" s="17"/>
      <c r="J20" s="17"/>
      <c r="K20" s="17"/>
      <c r="L20" s="17"/>
      <c r="M20" s="17"/>
      <c r="N20" s="17"/>
    </row>
    <row r="21" spans="1:14" s="227" customFormat="1" ht="36.75" customHeight="1" x14ac:dyDescent="0.25">
      <c r="A21" s="437" t="s">
        <v>15</v>
      </c>
      <c r="B21" s="437"/>
      <c r="C21" s="437"/>
      <c r="D21" s="226"/>
      <c r="E21" s="437" t="s">
        <v>16</v>
      </c>
      <c r="F21" s="437"/>
      <c r="G21" s="226"/>
      <c r="H21" s="437" t="s">
        <v>17</v>
      </c>
      <c r="I21" s="437"/>
      <c r="J21" s="226"/>
      <c r="K21" s="437" t="s">
        <v>18</v>
      </c>
      <c r="L21" s="437"/>
      <c r="M21" s="437"/>
      <c r="N21" s="437"/>
    </row>
    <row r="22" spans="1:14" ht="34.5" customHeight="1" x14ac:dyDescent="0.25">
      <c r="A22" s="431"/>
      <c r="B22" s="431"/>
      <c r="C22" s="431"/>
      <c r="D22" s="19"/>
      <c r="E22" s="431"/>
      <c r="F22" s="431"/>
      <c r="G22" s="19"/>
      <c r="H22" s="431" t="s">
        <v>19</v>
      </c>
      <c r="I22" s="431"/>
      <c r="J22" s="19"/>
      <c r="K22" s="432"/>
      <c r="L22" s="432"/>
      <c r="M22" s="19"/>
    </row>
    <row r="23" spans="1:14" ht="34.5" customHeight="1" x14ac:dyDescent="0.25">
      <c r="A23" s="432"/>
      <c r="B23" s="432"/>
      <c r="C23" s="432"/>
      <c r="D23" s="19"/>
      <c r="E23" s="432"/>
      <c r="F23" s="432"/>
      <c r="G23" s="19"/>
      <c r="H23" s="432" t="s">
        <v>20</v>
      </c>
      <c r="I23" s="432"/>
      <c r="J23" s="19"/>
      <c r="K23" s="432"/>
      <c r="L23" s="432"/>
      <c r="M23" s="19"/>
    </row>
    <row r="24" spans="1:14" ht="34.5" customHeight="1" x14ac:dyDescent="0.25">
      <c r="A24" s="432"/>
      <c r="B24" s="432"/>
      <c r="C24" s="432"/>
      <c r="D24" s="19"/>
      <c r="E24" s="432"/>
      <c r="F24" s="432"/>
      <c r="G24" s="19"/>
      <c r="H24" s="432" t="s">
        <v>21</v>
      </c>
      <c r="I24" s="432"/>
      <c r="J24" s="19"/>
      <c r="K24" s="432"/>
      <c r="L24" s="432"/>
      <c r="M24" s="19"/>
    </row>
    <row r="25" spans="1:14" ht="34.5" customHeight="1" x14ac:dyDescent="0.25">
      <c r="A25" s="432"/>
      <c r="B25" s="432"/>
      <c r="C25" s="432"/>
      <c r="D25" s="19"/>
      <c r="E25" s="432"/>
      <c r="F25" s="432"/>
      <c r="G25" s="19"/>
      <c r="H25" s="432" t="s">
        <v>22</v>
      </c>
      <c r="I25" s="432"/>
      <c r="J25" s="19"/>
      <c r="K25" s="432"/>
      <c r="L25" s="432"/>
      <c r="M25" s="19"/>
    </row>
    <row r="26" spans="1:14" ht="34.5" customHeight="1" x14ac:dyDescent="0.25">
      <c r="A26" s="432"/>
      <c r="B26" s="432"/>
      <c r="C26" s="432"/>
      <c r="D26" s="19"/>
      <c r="E26" s="432"/>
      <c r="F26" s="432"/>
      <c r="G26" s="19"/>
      <c r="H26" s="432" t="s">
        <v>23</v>
      </c>
      <c r="I26" s="432"/>
      <c r="J26" s="19"/>
      <c r="K26" s="432"/>
      <c r="L26" s="432"/>
      <c r="M26" s="19"/>
    </row>
    <row r="27" spans="1:14" ht="34.5" customHeight="1" x14ac:dyDescent="0.25">
      <c r="A27" s="432"/>
      <c r="B27" s="432"/>
      <c r="C27" s="432"/>
      <c r="D27" s="19"/>
      <c r="E27" s="432"/>
      <c r="F27" s="432"/>
      <c r="G27" s="19"/>
      <c r="H27" s="432" t="s">
        <v>24</v>
      </c>
      <c r="I27" s="432"/>
      <c r="J27" s="19"/>
      <c r="K27" s="432"/>
      <c r="L27" s="432"/>
      <c r="M27" s="19"/>
    </row>
    <row r="28" spans="1:14" ht="23.25" x14ac:dyDescent="0.25">
      <c r="H28" s="18"/>
    </row>
    <row r="29" spans="1:14" x14ac:dyDescent="0.25"/>
    <row r="30" spans="1:14" x14ac:dyDescent="0.25"/>
  </sheetData>
  <mergeCells count="49">
    <mergeCell ref="A8:N9"/>
    <mergeCell ref="A1:N1"/>
    <mergeCell ref="A2:N2"/>
    <mergeCell ref="A3:N3"/>
    <mergeCell ref="K26:L26"/>
    <mergeCell ref="A7:N7"/>
    <mergeCell ref="A26:C26"/>
    <mergeCell ref="A22:C22"/>
    <mergeCell ref="K21:N21"/>
    <mergeCell ref="B12:E12"/>
    <mergeCell ref="A19:N19"/>
    <mergeCell ref="A21:C21"/>
    <mergeCell ref="E21:F21"/>
    <mergeCell ref="H21:I21"/>
    <mergeCell ref="A6:N6"/>
    <mergeCell ref="A20:E20"/>
    <mergeCell ref="K22:L22"/>
    <mergeCell ref="E27:F27"/>
    <mergeCell ref="H22:I22"/>
    <mergeCell ref="H23:I23"/>
    <mergeCell ref="H24:I24"/>
    <mergeCell ref="H25:I25"/>
    <mergeCell ref="H26:I26"/>
    <mergeCell ref="H27:I27"/>
    <mergeCell ref="E22:F22"/>
    <mergeCell ref="E23:F23"/>
    <mergeCell ref="A27:C27"/>
    <mergeCell ref="E25:F25"/>
    <mergeCell ref="E26:F26"/>
    <mergeCell ref="K23:L23"/>
    <mergeCell ref="K24:L24"/>
    <mergeCell ref="K25:L25"/>
    <mergeCell ref="A23:C23"/>
    <mergeCell ref="A24:C24"/>
    <mergeCell ref="A25:C25"/>
    <mergeCell ref="E24:F24"/>
    <mergeCell ref="K27:L27"/>
    <mergeCell ref="B14:E14"/>
    <mergeCell ref="B17:E17"/>
    <mergeCell ref="L11:N11"/>
    <mergeCell ref="L12:N12"/>
    <mergeCell ref="L13:N13"/>
    <mergeCell ref="L14:N14"/>
    <mergeCell ref="L15:N15"/>
    <mergeCell ref="B15:E15"/>
    <mergeCell ref="B16:E16"/>
    <mergeCell ref="L16:N16"/>
    <mergeCell ref="L17:N17"/>
    <mergeCell ref="B13:E13"/>
  </mergeCells>
  <pageMargins left="0" right="0" top="1.3779527559055118" bottom="0.19685039370078741" header="0.31496062992125984" footer="0.31496062992125984"/>
  <pageSetup paperSize="9" scale="99" orientation="portrait" useFirstPageNumber="1" r:id="rId1"/>
  <headerFooter>
    <oddFooter>&amp;C&amp;"B Lotus,Bold"&amp;10&amp;P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WWD46"/>
  <sheetViews>
    <sheetView rightToLeft="1" view="pageBreakPreview" topLeftCell="A22" zoomScale="98" zoomScaleSheetLayoutView="98" workbookViewId="0">
      <selection activeCell="A13" sqref="A13"/>
    </sheetView>
  </sheetViews>
  <sheetFormatPr defaultColWidth="0" defaultRowHeight="21" zeroHeight="1" x14ac:dyDescent="0.25"/>
  <cols>
    <col min="1" max="1" width="4.7109375" style="99" bestFit="1" customWidth="1"/>
    <col min="2" max="2" width="28.5703125" style="7" customWidth="1"/>
    <col min="3" max="3" width="0.7109375" style="7" customWidth="1"/>
    <col min="4" max="4" width="12.7109375" style="234" customWidth="1"/>
    <col min="5" max="5" width="0.7109375" style="103" customWidth="1"/>
    <col min="6" max="6" width="12.7109375" style="234" customWidth="1"/>
    <col min="7" max="7" width="0.7109375" style="103" customWidth="1"/>
    <col min="8" max="8" width="12.7109375" style="234" customWidth="1"/>
    <col min="9" max="9" width="0.7109375" style="103" customWidth="1"/>
    <col min="10" max="10" width="12.7109375" style="234" customWidth="1"/>
    <col min="11" max="11" width="0.7109375" style="103" customWidth="1"/>
    <col min="12" max="12" width="12.7109375" style="234" customWidth="1"/>
    <col min="13" max="13" width="2.28515625" style="7" customWidth="1"/>
    <col min="14" max="14" width="15.28515625" style="8" bestFit="1" customWidth="1"/>
    <col min="15" max="15" width="5" style="7" hidden="1"/>
    <col min="16" max="16" width="10.28515625" style="7" hidden="1"/>
    <col min="17" max="17" width="5" style="7" hidden="1"/>
    <col min="18" max="18" width="10.28515625" style="7" hidden="1"/>
    <col min="19" max="21" width="9" style="7" hidden="1"/>
    <col min="22" max="22" width="10.28515625" style="7" hidden="1"/>
    <col min="23" max="251" width="9" style="7" hidden="1"/>
    <col min="252" max="252" width="3.7109375" style="7" hidden="1"/>
    <col min="253" max="253" width="4.85546875" style="7" hidden="1"/>
    <col min="254" max="254" width="5.28515625" style="7" hidden="1"/>
    <col min="255" max="255" width="31.28515625" style="7" hidden="1"/>
    <col min="256" max="256" width="7.7109375" style="7" hidden="1"/>
    <col min="257" max="257" width="2.28515625" style="7" hidden="1"/>
    <col min="258" max="258" width="11.7109375" style="7" hidden="1"/>
    <col min="259" max="259" width="2.42578125" style="7" hidden="1"/>
    <col min="260" max="260" width="11.7109375" style="7" hidden="1"/>
    <col min="261" max="261" width="2.28515625" style="7" hidden="1"/>
    <col min="262" max="262" width="10.85546875" style="7" hidden="1"/>
    <col min="263" max="263" width="2.28515625" style="7" hidden="1"/>
    <col min="264" max="264" width="11.140625" style="7" hidden="1"/>
    <col min="265" max="265" width="1.85546875" style="7" hidden="1"/>
    <col min="266" max="266" width="11" style="7" hidden="1"/>
    <col min="267" max="267" width="0.7109375" style="7" hidden="1"/>
    <col min="268" max="268" width="1.85546875" style="7" hidden="1"/>
    <col min="269" max="269" width="11.85546875" style="7" hidden="1"/>
    <col min="270" max="270" width="15.28515625" style="7" hidden="1"/>
    <col min="271" max="271" width="5" style="7" hidden="1"/>
    <col min="272" max="272" width="10.28515625" style="7" hidden="1"/>
    <col min="273" max="273" width="5" style="7" hidden="1"/>
    <col min="274" max="274" width="10.28515625" style="7" hidden="1"/>
    <col min="275" max="277" width="9" style="7" hidden="1"/>
    <col min="278" max="278" width="10.28515625" style="7" hidden="1"/>
    <col min="279" max="507" width="9" style="7" hidden="1"/>
    <col min="508" max="508" width="3.7109375" style="7" hidden="1"/>
    <col min="509" max="509" width="4.85546875" style="7" hidden="1"/>
    <col min="510" max="510" width="5.28515625" style="7" hidden="1"/>
    <col min="511" max="511" width="31.28515625" style="7" hidden="1"/>
    <col min="512" max="512" width="7.7109375" style="7" hidden="1"/>
    <col min="513" max="513" width="2.28515625" style="7" hidden="1"/>
    <col min="514" max="514" width="11.7109375" style="7" hidden="1"/>
    <col min="515" max="515" width="2.42578125" style="7" hidden="1"/>
    <col min="516" max="516" width="11.7109375" style="7" hidden="1"/>
    <col min="517" max="517" width="2.28515625" style="7" hidden="1"/>
    <col min="518" max="518" width="10.85546875" style="7" hidden="1"/>
    <col min="519" max="519" width="2.28515625" style="7" hidden="1"/>
    <col min="520" max="520" width="11.140625" style="7" hidden="1"/>
    <col min="521" max="521" width="1.85546875" style="7" hidden="1"/>
    <col min="522" max="522" width="11" style="7" hidden="1"/>
    <col min="523" max="523" width="0.7109375" style="7" hidden="1"/>
    <col min="524" max="524" width="1.85546875" style="7" hidden="1"/>
    <col min="525" max="525" width="11.85546875" style="7" hidden="1"/>
    <col min="526" max="526" width="15.28515625" style="7" hidden="1"/>
    <col min="527" max="527" width="5" style="7" hidden="1"/>
    <col min="528" max="528" width="10.28515625" style="7" hidden="1"/>
    <col min="529" max="529" width="5" style="7" hidden="1"/>
    <col min="530" max="530" width="10.28515625" style="7" hidden="1"/>
    <col min="531" max="533" width="9" style="7" hidden="1"/>
    <col min="534" max="534" width="10.28515625" style="7" hidden="1"/>
    <col min="535" max="763" width="9" style="7" hidden="1"/>
    <col min="764" max="764" width="3.7109375" style="7" hidden="1"/>
    <col min="765" max="765" width="4.85546875" style="7" hidden="1"/>
    <col min="766" max="766" width="5.28515625" style="7" hidden="1"/>
    <col min="767" max="767" width="31.28515625" style="7" hidden="1"/>
    <col min="768" max="768" width="7.7109375" style="7" hidden="1"/>
    <col min="769" max="769" width="2.28515625" style="7" hidden="1"/>
    <col min="770" max="770" width="11.7109375" style="7" hidden="1"/>
    <col min="771" max="771" width="2.42578125" style="7" hidden="1"/>
    <col min="772" max="772" width="11.7109375" style="7" hidden="1"/>
    <col min="773" max="773" width="2.28515625" style="7" hidden="1"/>
    <col min="774" max="774" width="10.85546875" style="7" hidden="1"/>
    <col min="775" max="775" width="2.28515625" style="7" hidden="1"/>
    <col min="776" max="776" width="11.140625" style="7" hidden="1"/>
    <col min="777" max="777" width="1.85546875" style="7" hidden="1"/>
    <col min="778" max="778" width="11" style="7" hidden="1"/>
    <col min="779" max="779" width="0.7109375" style="7" hidden="1"/>
    <col min="780" max="780" width="1.85546875" style="7" hidden="1"/>
    <col min="781" max="781" width="11.85546875" style="7" hidden="1"/>
    <col min="782" max="782" width="15.28515625" style="7" hidden="1"/>
    <col min="783" max="783" width="5" style="7" hidden="1"/>
    <col min="784" max="784" width="10.28515625" style="7" hidden="1"/>
    <col min="785" max="785" width="5" style="7" hidden="1"/>
    <col min="786" max="786" width="10.28515625" style="7" hidden="1"/>
    <col min="787" max="789" width="9" style="7" hidden="1"/>
    <col min="790" max="790" width="10.28515625" style="7" hidden="1"/>
    <col min="791" max="1019" width="9" style="7" hidden="1"/>
    <col min="1020" max="1020" width="3.7109375" style="7" hidden="1"/>
    <col min="1021" max="1021" width="4.85546875" style="7" hidden="1"/>
    <col min="1022" max="1022" width="5.28515625" style="7" hidden="1"/>
    <col min="1023" max="1023" width="31.28515625" style="7" hidden="1"/>
    <col min="1024" max="1024" width="7.7109375" style="7" hidden="1"/>
    <col min="1025" max="1025" width="2.28515625" style="7" hidden="1"/>
    <col min="1026" max="1026" width="11.7109375" style="7" hidden="1"/>
    <col min="1027" max="1027" width="2.42578125" style="7" hidden="1"/>
    <col min="1028" max="1028" width="11.7109375" style="7" hidden="1"/>
    <col min="1029" max="1029" width="2.28515625" style="7" hidden="1"/>
    <col min="1030" max="1030" width="10.85546875" style="7" hidden="1"/>
    <col min="1031" max="1031" width="2.28515625" style="7" hidden="1"/>
    <col min="1032" max="1032" width="11.140625" style="7" hidden="1"/>
    <col min="1033" max="1033" width="1.85546875" style="7" hidden="1"/>
    <col min="1034" max="1034" width="11" style="7" hidden="1"/>
    <col min="1035" max="1035" width="0.7109375" style="7" hidden="1"/>
    <col min="1036" max="1036" width="1.85546875" style="7" hidden="1"/>
    <col min="1037" max="1037" width="11.85546875" style="7" hidden="1"/>
    <col min="1038" max="1038" width="15.28515625" style="7" hidden="1"/>
    <col min="1039" max="1039" width="5" style="7" hidden="1"/>
    <col min="1040" max="1040" width="10.28515625" style="7" hidden="1"/>
    <col min="1041" max="1041" width="5" style="7" hidden="1"/>
    <col min="1042" max="1042" width="10.28515625" style="7" hidden="1"/>
    <col min="1043" max="1045" width="9" style="7" hidden="1"/>
    <col min="1046" max="1046" width="10.28515625" style="7" hidden="1"/>
    <col min="1047" max="1275" width="9" style="7" hidden="1"/>
    <col min="1276" max="1276" width="3.7109375" style="7" hidden="1"/>
    <col min="1277" max="1277" width="4.85546875" style="7" hidden="1"/>
    <col min="1278" max="1278" width="5.28515625" style="7" hidden="1"/>
    <col min="1279" max="1279" width="31.28515625" style="7" hidden="1"/>
    <col min="1280" max="1280" width="7.7109375" style="7" hidden="1"/>
    <col min="1281" max="1281" width="2.28515625" style="7" hidden="1"/>
    <col min="1282" max="1282" width="11.7109375" style="7" hidden="1"/>
    <col min="1283" max="1283" width="2.42578125" style="7" hidden="1"/>
    <col min="1284" max="1284" width="11.7109375" style="7" hidden="1"/>
    <col min="1285" max="1285" width="2.28515625" style="7" hidden="1"/>
    <col min="1286" max="1286" width="10.85546875" style="7" hidden="1"/>
    <col min="1287" max="1287" width="2.28515625" style="7" hidden="1"/>
    <col min="1288" max="1288" width="11.140625" style="7" hidden="1"/>
    <col min="1289" max="1289" width="1.85546875" style="7" hidden="1"/>
    <col min="1290" max="1290" width="11" style="7" hidden="1"/>
    <col min="1291" max="1291" width="0.7109375" style="7" hidden="1"/>
    <col min="1292" max="1292" width="1.85546875" style="7" hidden="1"/>
    <col min="1293" max="1293" width="11.85546875" style="7" hidden="1"/>
    <col min="1294" max="1294" width="15.28515625" style="7" hidden="1"/>
    <col min="1295" max="1295" width="5" style="7" hidden="1"/>
    <col min="1296" max="1296" width="10.28515625" style="7" hidden="1"/>
    <col min="1297" max="1297" width="5" style="7" hidden="1"/>
    <col min="1298" max="1298" width="10.28515625" style="7" hidden="1"/>
    <col min="1299" max="1301" width="9" style="7" hidden="1"/>
    <col min="1302" max="1302" width="10.28515625" style="7" hidden="1"/>
    <col min="1303" max="1531" width="9" style="7" hidden="1"/>
    <col min="1532" max="1532" width="3.7109375" style="7" hidden="1"/>
    <col min="1533" max="1533" width="4.85546875" style="7" hidden="1"/>
    <col min="1534" max="1534" width="5.28515625" style="7" hidden="1"/>
    <col min="1535" max="1535" width="31.28515625" style="7" hidden="1"/>
    <col min="1536" max="1536" width="7.7109375" style="7" hidden="1"/>
    <col min="1537" max="1537" width="2.28515625" style="7" hidden="1"/>
    <col min="1538" max="1538" width="11.7109375" style="7" hidden="1"/>
    <col min="1539" max="1539" width="2.42578125" style="7" hidden="1"/>
    <col min="1540" max="1540" width="11.7109375" style="7" hidden="1"/>
    <col min="1541" max="1541" width="2.28515625" style="7" hidden="1"/>
    <col min="1542" max="1542" width="10.85546875" style="7" hidden="1"/>
    <col min="1543" max="1543" width="2.28515625" style="7" hidden="1"/>
    <col min="1544" max="1544" width="11.140625" style="7" hidden="1"/>
    <col min="1545" max="1545" width="1.85546875" style="7" hidden="1"/>
    <col min="1546" max="1546" width="11" style="7" hidden="1"/>
    <col min="1547" max="1547" width="0.7109375" style="7" hidden="1"/>
    <col min="1548" max="1548" width="1.85546875" style="7" hidden="1"/>
    <col min="1549" max="1549" width="11.85546875" style="7" hidden="1"/>
    <col min="1550" max="1550" width="15.28515625" style="7" hidden="1"/>
    <col min="1551" max="1551" width="5" style="7" hidden="1"/>
    <col min="1552" max="1552" width="10.28515625" style="7" hidden="1"/>
    <col min="1553" max="1553" width="5" style="7" hidden="1"/>
    <col min="1554" max="1554" width="10.28515625" style="7" hidden="1"/>
    <col min="1555" max="1557" width="9" style="7" hidden="1"/>
    <col min="1558" max="1558" width="10.28515625" style="7" hidden="1"/>
    <col min="1559" max="1787" width="9" style="7" hidden="1"/>
    <col min="1788" max="1788" width="3.7109375" style="7" hidden="1"/>
    <col min="1789" max="1789" width="4.85546875" style="7" hidden="1"/>
    <col min="1790" max="1790" width="5.28515625" style="7" hidden="1"/>
    <col min="1791" max="1791" width="31.28515625" style="7" hidden="1"/>
    <col min="1792" max="1792" width="7.7109375" style="7" hidden="1"/>
    <col min="1793" max="1793" width="2.28515625" style="7" hidden="1"/>
    <col min="1794" max="1794" width="11.7109375" style="7" hidden="1"/>
    <col min="1795" max="1795" width="2.42578125" style="7" hidden="1"/>
    <col min="1796" max="1796" width="11.7109375" style="7" hidden="1"/>
    <col min="1797" max="1797" width="2.28515625" style="7" hidden="1"/>
    <col min="1798" max="1798" width="10.85546875" style="7" hidden="1"/>
    <col min="1799" max="1799" width="2.28515625" style="7" hidden="1"/>
    <col min="1800" max="1800" width="11.140625" style="7" hidden="1"/>
    <col min="1801" max="1801" width="1.85546875" style="7" hidden="1"/>
    <col min="1802" max="1802" width="11" style="7" hidden="1"/>
    <col min="1803" max="1803" width="0.7109375" style="7" hidden="1"/>
    <col min="1804" max="1804" width="1.85546875" style="7" hidden="1"/>
    <col min="1805" max="1805" width="11.85546875" style="7" hidden="1"/>
    <col min="1806" max="1806" width="15.28515625" style="7" hidden="1"/>
    <col min="1807" max="1807" width="5" style="7" hidden="1"/>
    <col min="1808" max="1808" width="10.28515625" style="7" hidden="1"/>
    <col min="1809" max="1809" width="5" style="7" hidden="1"/>
    <col min="1810" max="1810" width="10.28515625" style="7" hidden="1"/>
    <col min="1811" max="1813" width="9" style="7" hidden="1"/>
    <col min="1814" max="1814" width="10.28515625" style="7" hidden="1"/>
    <col min="1815" max="2043" width="9" style="7" hidden="1"/>
    <col min="2044" max="2044" width="3.7109375" style="7" hidden="1"/>
    <col min="2045" max="2045" width="4.85546875" style="7" hidden="1"/>
    <col min="2046" max="2046" width="5.28515625" style="7" hidden="1"/>
    <col min="2047" max="2047" width="31.28515625" style="7" hidden="1"/>
    <col min="2048" max="2048" width="7.7109375" style="7" hidden="1"/>
    <col min="2049" max="2049" width="2.28515625" style="7" hidden="1"/>
    <col min="2050" max="2050" width="11.7109375" style="7" hidden="1"/>
    <col min="2051" max="2051" width="2.42578125" style="7" hidden="1"/>
    <col min="2052" max="2052" width="11.7109375" style="7" hidden="1"/>
    <col min="2053" max="2053" width="2.28515625" style="7" hidden="1"/>
    <col min="2054" max="2054" width="10.85546875" style="7" hidden="1"/>
    <col min="2055" max="2055" width="2.28515625" style="7" hidden="1"/>
    <col min="2056" max="2056" width="11.140625" style="7" hidden="1"/>
    <col min="2057" max="2057" width="1.85546875" style="7" hidden="1"/>
    <col min="2058" max="2058" width="11" style="7" hidden="1"/>
    <col min="2059" max="2059" width="0.7109375" style="7" hidden="1"/>
    <col min="2060" max="2060" width="1.85546875" style="7" hidden="1"/>
    <col min="2061" max="2061" width="11.85546875" style="7" hidden="1"/>
    <col min="2062" max="2062" width="15.28515625" style="7" hidden="1"/>
    <col min="2063" max="2063" width="5" style="7" hidden="1"/>
    <col min="2064" max="2064" width="10.28515625" style="7" hidden="1"/>
    <col min="2065" max="2065" width="5" style="7" hidden="1"/>
    <col min="2066" max="2066" width="10.28515625" style="7" hidden="1"/>
    <col min="2067" max="2069" width="9" style="7" hidden="1"/>
    <col min="2070" max="2070" width="10.28515625" style="7" hidden="1"/>
    <col min="2071" max="2299" width="9" style="7" hidden="1"/>
    <col min="2300" max="2300" width="3.7109375" style="7" hidden="1"/>
    <col min="2301" max="2301" width="4.85546875" style="7" hidden="1"/>
    <col min="2302" max="2302" width="5.28515625" style="7" hidden="1"/>
    <col min="2303" max="2303" width="31.28515625" style="7" hidden="1"/>
    <col min="2304" max="2304" width="7.7109375" style="7" hidden="1"/>
    <col min="2305" max="2305" width="2.28515625" style="7" hidden="1"/>
    <col min="2306" max="2306" width="11.7109375" style="7" hidden="1"/>
    <col min="2307" max="2307" width="2.42578125" style="7" hidden="1"/>
    <col min="2308" max="2308" width="11.7109375" style="7" hidden="1"/>
    <col min="2309" max="2309" width="2.28515625" style="7" hidden="1"/>
    <col min="2310" max="2310" width="10.85546875" style="7" hidden="1"/>
    <col min="2311" max="2311" width="2.28515625" style="7" hidden="1"/>
    <col min="2312" max="2312" width="11.140625" style="7" hidden="1"/>
    <col min="2313" max="2313" width="1.85546875" style="7" hidden="1"/>
    <col min="2314" max="2314" width="11" style="7" hidden="1"/>
    <col min="2315" max="2315" width="0.7109375" style="7" hidden="1"/>
    <col min="2316" max="2316" width="1.85546875" style="7" hidden="1"/>
    <col min="2317" max="2317" width="11.85546875" style="7" hidden="1"/>
    <col min="2318" max="2318" width="15.28515625" style="7" hidden="1"/>
    <col min="2319" max="2319" width="5" style="7" hidden="1"/>
    <col min="2320" max="2320" width="10.28515625" style="7" hidden="1"/>
    <col min="2321" max="2321" width="5" style="7" hidden="1"/>
    <col min="2322" max="2322" width="10.28515625" style="7" hidden="1"/>
    <col min="2323" max="2325" width="9" style="7" hidden="1"/>
    <col min="2326" max="2326" width="10.28515625" style="7" hidden="1"/>
    <col min="2327" max="2555" width="9" style="7" hidden="1"/>
    <col min="2556" max="2556" width="3.7109375" style="7" hidden="1"/>
    <col min="2557" max="2557" width="4.85546875" style="7" hidden="1"/>
    <col min="2558" max="2558" width="5.28515625" style="7" hidden="1"/>
    <col min="2559" max="2559" width="31.28515625" style="7" hidden="1"/>
    <col min="2560" max="2560" width="7.7109375" style="7" hidden="1"/>
    <col min="2561" max="2561" width="2.28515625" style="7" hidden="1"/>
    <col min="2562" max="2562" width="11.7109375" style="7" hidden="1"/>
    <col min="2563" max="2563" width="2.42578125" style="7" hidden="1"/>
    <col min="2564" max="2564" width="11.7109375" style="7" hidden="1"/>
    <col min="2565" max="2565" width="2.28515625" style="7" hidden="1"/>
    <col min="2566" max="2566" width="10.85546875" style="7" hidden="1"/>
    <col min="2567" max="2567" width="2.28515625" style="7" hidden="1"/>
    <col min="2568" max="2568" width="11.140625" style="7" hidden="1"/>
    <col min="2569" max="2569" width="1.85546875" style="7" hidden="1"/>
    <col min="2570" max="2570" width="11" style="7" hidden="1"/>
    <col min="2571" max="2571" width="0.7109375" style="7" hidden="1"/>
    <col min="2572" max="2572" width="1.85546875" style="7" hidden="1"/>
    <col min="2573" max="2573" width="11.85546875" style="7" hidden="1"/>
    <col min="2574" max="2574" width="15.28515625" style="7" hidden="1"/>
    <col min="2575" max="2575" width="5" style="7" hidden="1"/>
    <col min="2576" max="2576" width="10.28515625" style="7" hidden="1"/>
    <col min="2577" max="2577" width="5" style="7" hidden="1"/>
    <col min="2578" max="2578" width="10.28515625" style="7" hidden="1"/>
    <col min="2579" max="2581" width="9" style="7" hidden="1"/>
    <col min="2582" max="2582" width="10.28515625" style="7" hidden="1"/>
    <col min="2583" max="2811" width="9" style="7" hidden="1"/>
    <col min="2812" max="2812" width="3.7109375" style="7" hidden="1"/>
    <col min="2813" max="2813" width="4.85546875" style="7" hidden="1"/>
    <col min="2814" max="2814" width="5.28515625" style="7" hidden="1"/>
    <col min="2815" max="2815" width="31.28515625" style="7" hidden="1"/>
    <col min="2816" max="2816" width="7.7109375" style="7" hidden="1"/>
    <col min="2817" max="2817" width="2.28515625" style="7" hidden="1"/>
    <col min="2818" max="2818" width="11.7109375" style="7" hidden="1"/>
    <col min="2819" max="2819" width="2.42578125" style="7" hidden="1"/>
    <col min="2820" max="2820" width="11.7109375" style="7" hidden="1"/>
    <col min="2821" max="2821" width="2.28515625" style="7" hidden="1"/>
    <col min="2822" max="2822" width="10.85546875" style="7" hidden="1"/>
    <col min="2823" max="2823" width="2.28515625" style="7" hidden="1"/>
    <col min="2824" max="2824" width="11.140625" style="7" hidden="1"/>
    <col min="2825" max="2825" width="1.85546875" style="7" hidden="1"/>
    <col min="2826" max="2826" width="11" style="7" hidden="1"/>
    <col min="2827" max="2827" width="0.7109375" style="7" hidden="1"/>
    <col min="2828" max="2828" width="1.85546875" style="7" hidden="1"/>
    <col min="2829" max="2829" width="11.85546875" style="7" hidden="1"/>
    <col min="2830" max="2830" width="15.28515625" style="7" hidden="1"/>
    <col min="2831" max="2831" width="5" style="7" hidden="1"/>
    <col min="2832" max="2832" width="10.28515625" style="7" hidden="1"/>
    <col min="2833" max="2833" width="5" style="7" hidden="1"/>
    <col min="2834" max="2834" width="10.28515625" style="7" hidden="1"/>
    <col min="2835" max="2837" width="9" style="7" hidden="1"/>
    <col min="2838" max="2838" width="10.28515625" style="7" hidden="1"/>
    <col min="2839" max="3067" width="9" style="7" hidden="1"/>
    <col min="3068" max="3068" width="3.7109375" style="7" hidden="1"/>
    <col min="3069" max="3069" width="4.85546875" style="7" hidden="1"/>
    <col min="3070" max="3070" width="5.28515625" style="7" hidden="1"/>
    <col min="3071" max="3071" width="31.28515625" style="7" hidden="1"/>
    <col min="3072" max="3072" width="7.7109375" style="7" hidden="1"/>
    <col min="3073" max="3073" width="2.28515625" style="7" hidden="1"/>
    <col min="3074" max="3074" width="11.7109375" style="7" hidden="1"/>
    <col min="3075" max="3075" width="2.42578125" style="7" hidden="1"/>
    <col min="3076" max="3076" width="11.7109375" style="7" hidden="1"/>
    <col min="3077" max="3077" width="2.28515625" style="7" hidden="1"/>
    <col min="3078" max="3078" width="10.85546875" style="7" hidden="1"/>
    <col min="3079" max="3079" width="2.28515625" style="7" hidden="1"/>
    <col min="3080" max="3080" width="11.140625" style="7" hidden="1"/>
    <col min="3081" max="3081" width="1.85546875" style="7" hidden="1"/>
    <col min="3082" max="3082" width="11" style="7" hidden="1"/>
    <col min="3083" max="3083" width="0.7109375" style="7" hidden="1"/>
    <col min="3084" max="3084" width="1.85546875" style="7" hidden="1"/>
    <col min="3085" max="3085" width="11.85546875" style="7" hidden="1"/>
    <col min="3086" max="3086" width="15.28515625" style="7" hidden="1"/>
    <col min="3087" max="3087" width="5" style="7" hidden="1"/>
    <col min="3088" max="3088" width="10.28515625" style="7" hidden="1"/>
    <col min="3089" max="3089" width="5" style="7" hidden="1"/>
    <col min="3090" max="3090" width="10.28515625" style="7" hidden="1"/>
    <col min="3091" max="3093" width="9" style="7" hidden="1"/>
    <col min="3094" max="3094" width="10.28515625" style="7" hidden="1"/>
    <col min="3095" max="3323" width="9" style="7" hidden="1"/>
    <col min="3324" max="3324" width="3.7109375" style="7" hidden="1"/>
    <col min="3325" max="3325" width="4.85546875" style="7" hidden="1"/>
    <col min="3326" max="3326" width="5.28515625" style="7" hidden="1"/>
    <col min="3327" max="3327" width="31.28515625" style="7" hidden="1"/>
    <col min="3328" max="3328" width="7.7109375" style="7" hidden="1"/>
    <col min="3329" max="3329" width="2.28515625" style="7" hidden="1"/>
    <col min="3330" max="3330" width="11.7109375" style="7" hidden="1"/>
    <col min="3331" max="3331" width="2.42578125" style="7" hidden="1"/>
    <col min="3332" max="3332" width="11.7109375" style="7" hidden="1"/>
    <col min="3333" max="3333" width="2.28515625" style="7" hidden="1"/>
    <col min="3334" max="3334" width="10.85546875" style="7" hidden="1"/>
    <col min="3335" max="3335" width="2.28515625" style="7" hidden="1"/>
    <col min="3336" max="3336" width="11.140625" style="7" hidden="1"/>
    <col min="3337" max="3337" width="1.85546875" style="7" hidden="1"/>
    <col min="3338" max="3338" width="11" style="7" hidden="1"/>
    <col min="3339" max="3339" width="0.7109375" style="7" hidden="1"/>
    <col min="3340" max="3340" width="1.85546875" style="7" hidden="1"/>
    <col min="3341" max="3341" width="11.85546875" style="7" hidden="1"/>
    <col min="3342" max="3342" width="15.28515625" style="7" hidden="1"/>
    <col min="3343" max="3343" width="5" style="7" hidden="1"/>
    <col min="3344" max="3344" width="10.28515625" style="7" hidden="1"/>
    <col min="3345" max="3345" width="5" style="7" hidden="1"/>
    <col min="3346" max="3346" width="10.28515625" style="7" hidden="1"/>
    <col min="3347" max="3349" width="9" style="7" hidden="1"/>
    <col min="3350" max="3350" width="10.28515625" style="7" hidden="1"/>
    <col min="3351" max="3579" width="9" style="7" hidden="1"/>
    <col min="3580" max="3580" width="3.7109375" style="7" hidden="1"/>
    <col min="3581" max="3581" width="4.85546875" style="7" hidden="1"/>
    <col min="3582" max="3582" width="5.28515625" style="7" hidden="1"/>
    <col min="3583" max="3583" width="31.28515625" style="7" hidden="1"/>
    <col min="3584" max="3584" width="7.7109375" style="7" hidden="1"/>
    <col min="3585" max="3585" width="2.28515625" style="7" hidden="1"/>
    <col min="3586" max="3586" width="11.7109375" style="7" hidden="1"/>
    <col min="3587" max="3587" width="2.42578125" style="7" hidden="1"/>
    <col min="3588" max="3588" width="11.7109375" style="7" hidden="1"/>
    <col min="3589" max="3589" width="2.28515625" style="7" hidden="1"/>
    <col min="3590" max="3590" width="10.85546875" style="7" hidden="1"/>
    <col min="3591" max="3591" width="2.28515625" style="7" hidden="1"/>
    <col min="3592" max="3592" width="11.140625" style="7" hidden="1"/>
    <col min="3593" max="3593" width="1.85546875" style="7" hidden="1"/>
    <col min="3594" max="3594" width="11" style="7" hidden="1"/>
    <col min="3595" max="3595" width="0.7109375" style="7" hidden="1"/>
    <col min="3596" max="3596" width="1.85546875" style="7" hidden="1"/>
    <col min="3597" max="3597" width="11.85546875" style="7" hidden="1"/>
    <col min="3598" max="3598" width="15.28515625" style="7" hidden="1"/>
    <col min="3599" max="3599" width="5" style="7" hidden="1"/>
    <col min="3600" max="3600" width="10.28515625" style="7" hidden="1"/>
    <col min="3601" max="3601" width="5" style="7" hidden="1"/>
    <col min="3602" max="3602" width="10.28515625" style="7" hidden="1"/>
    <col min="3603" max="3605" width="9" style="7" hidden="1"/>
    <col min="3606" max="3606" width="10.28515625" style="7" hidden="1"/>
    <col min="3607" max="3835" width="9" style="7" hidden="1"/>
    <col min="3836" max="3836" width="3.7109375" style="7" hidden="1"/>
    <col min="3837" max="3837" width="4.85546875" style="7" hidden="1"/>
    <col min="3838" max="3838" width="5.28515625" style="7" hidden="1"/>
    <col min="3839" max="3839" width="31.28515625" style="7" hidden="1"/>
    <col min="3840" max="3840" width="7.7109375" style="7" hidden="1"/>
    <col min="3841" max="3841" width="2.28515625" style="7" hidden="1"/>
    <col min="3842" max="3842" width="11.7109375" style="7" hidden="1"/>
    <col min="3843" max="3843" width="2.42578125" style="7" hidden="1"/>
    <col min="3844" max="3844" width="11.7109375" style="7" hidden="1"/>
    <col min="3845" max="3845" width="2.28515625" style="7" hidden="1"/>
    <col min="3846" max="3846" width="10.85546875" style="7" hidden="1"/>
    <col min="3847" max="3847" width="2.28515625" style="7" hidden="1"/>
    <col min="3848" max="3848" width="11.140625" style="7" hidden="1"/>
    <col min="3849" max="3849" width="1.85546875" style="7" hidden="1"/>
    <col min="3850" max="3850" width="11" style="7" hidden="1"/>
    <col min="3851" max="3851" width="0.7109375" style="7" hidden="1"/>
    <col min="3852" max="3852" width="1.85546875" style="7" hidden="1"/>
    <col min="3853" max="3853" width="11.85546875" style="7" hidden="1"/>
    <col min="3854" max="3854" width="15.28515625" style="7" hidden="1"/>
    <col min="3855" max="3855" width="5" style="7" hidden="1"/>
    <col min="3856" max="3856" width="10.28515625" style="7" hidden="1"/>
    <col min="3857" max="3857" width="5" style="7" hidden="1"/>
    <col min="3858" max="3858" width="10.28515625" style="7" hidden="1"/>
    <col min="3859" max="3861" width="9" style="7" hidden="1"/>
    <col min="3862" max="3862" width="10.28515625" style="7" hidden="1"/>
    <col min="3863" max="4091" width="9" style="7" hidden="1"/>
    <col min="4092" max="4092" width="3.7109375" style="7" hidden="1"/>
    <col min="4093" max="4093" width="4.85546875" style="7" hidden="1"/>
    <col min="4094" max="4094" width="5.28515625" style="7" hidden="1"/>
    <col min="4095" max="4095" width="31.28515625" style="7" hidden="1"/>
    <col min="4096" max="4096" width="7.7109375" style="7" hidden="1"/>
    <col min="4097" max="4097" width="2.28515625" style="7" hidden="1"/>
    <col min="4098" max="4098" width="11.7109375" style="7" hidden="1"/>
    <col min="4099" max="4099" width="2.42578125" style="7" hidden="1"/>
    <col min="4100" max="4100" width="11.7109375" style="7" hidden="1"/>
    <col min="4101" max="4101" width="2.28515625" style="7" hidden="1"/>
    <col min="4102" max="4102" width="10.85546875" style="7" hidden="1"/>
    <col min="4103" max="4103" width="2.28515625" style="7" hidden="1"/>
    <col min="4104" max="4104" width="11.140625" style="7" hidden="1"/>
    <col min="4105" max="4105" width="1.85546875" style="7" hidden="1"/>
    <col min="4106" max="4106" width="11" style="7" hidden="1"/>
    <col min="4107" max="4107" width="0.7109375" style="7" hidden="1"/>
    <col min="4108" max="4108" width="1.85546875" style="7" hidden="1"/>
    <col min="4109" max="4109" width="11.85546875" style="7" hidden="1"/>
    <col min="4110" max="4110" width="15.28515625" style="7" hidden="1"/>
    <col min="4111" max="4111" width="5" style="7" hidden="1"/>
    <col min="4112" max="4112" width="10.28515625" style="7" hidden="1"/>
    <col min="4113" max="4113" width="5" style="7" hidden="1"/>
    <col min="4114" max="4114" width="10.28515625" style="7" hidden="1"/>
    <col min="4115" max="4117" width="9" style="7" hidden="1"/>
    <col min="4118" max="4118" width="10.28515625" style="7" hidden="1"/>
    <col min="4119" max="4347" width="9" style="7" hidden="1"/>
    <col min="4348" max="4348" width="3.7109375" style="7" hidden="1"/>
    <col min="4349" max="4349" width="4.85546875" style="7" hidden="1"/>
    <col min="4350" max="4350" width="5.28515625" style="7" hidden="1"/>
    <col min="4351" max="4351" width="31.28515625" style="7" hidden="1"/>
    <col min="4352" max="4352" width="7.7109375" style="7" hidden="1"/>
    <col min="4353" max="4353" width="2.28515625" style="7" hidden="1"/>
    <col min="4354" max="4354" width="11.7109375" style="7" hidden="1"/>
    <col min="4355" max="4355" width="2.42578125" style="7" hidden="1"/>
    <col min="4356" max="4356" width="11.7109375" style="7" hidden="1"/>
    <col min="4357" max="4357" width="2.28515625" style="7" hidden="1"/>
    <col min="4358" max="4358" width="10.85546875" style="7" hidden="1"/>
    <col min="4359" max="4359" width="2.28515625" style="7" hidden="1"/>
    <col min="4360" max="4360" width="11.140625" style="7" hidden="1"/>
    <col min="4361" max="4361" width="1.85546875" style="7" hidden="1"/>
    <col min="4362" max="4362" width="11" style="7" hidden="1"/>
    <col min="4363" max="4363" width="0.7109375" style="7" hidden="1"/>
    <col min="4364" max="4364" width="1.85546875" style="7" hidden="1"/>
    <col min="4365" max="4365" width="11.85546875" style="7" hidden="1"/>
    <col min="4366" max="4366" width="15.28515625" style="7" hidden="1"/>
    <col min="4367" max="4367" width="5" style="7" hidden="1"/>
    <col min="4368" max="4368" width="10.28515625" style="7" hidden="1"/>
    <col min="4369" max="4369" width="5" style="7" hidden="1"/>
    <col min="4370" max="4370" width="10.28515625" style="7" hidden="1"/>
    <col min="4371" max="4373" width="9" style="7" hidden="1"/>
    <col min="4374" max="4374" width="10.28515625" style="7" hidden="1"/>
    <col min="4375" max="4603" width="9" style="7" hidden="1"/>
    <col min="4604" max="4604" width="3.7109375" style="7" hidden="1"/>
    <col min="4605" max="4605" width="4.85546875" style="7" hidden="1"/>
    <col min="4606" max="4606" width="5.28515625" style="7" hidden="1"/>
    <col min="4607" max="4607" width="31.28515625" style="7" hidden="1"/>
    <col min="4608" max="4608" width="7.7109375" style="7" hidden="1"/>
    <col min="4609" max="4609" width="2.28515625" style="7" hidden="1"/>
    <col min="4610" max="4610" width="11.7109375" style="7" hidden="1"/>
    <col min="4611" max="4611" width="2.42578125" style="7" hidden="1"/>
    <col min="4612" max="4612" width="11.7109375" style="7" hidden="1"/>
    <col min="4613" max="4613" width="2.28515625" style="7" hidden="1"/>
    <col min="4614" max="4614" width="10.85546875" style="7" hidden="1"/>
    <col min="4615" max="4615" width="2.28515625" style="7" hidden="1"/>
    <col min="4616" max="4616" width="11.140625" style="7" hidden="1"/>
    <col min="4617" max="4617" width="1.85546875" style="7" hidden="1"/>
    <col min="4618" max="4618" width="11" style="7" hidden="1"/>
    <col min="4619" max="4619" width="0.7109375" style="7" hidden="1"/>
    <col min="4620" max="4620" width="1.85546875" style="7" hidden="1"/>
    <col min="4621" max="4621" width="11.85546875" style="7" hidden="1"/>
    <col min="4622" max="4622" width="15.28515625" style="7" hidden="1"/>
    <col min="4623" max="4623" width="5" style="7" hidden="1"/>
    <col min="4624" max="4624" width="10.28515625" style="7" hidden="1"/>
    <col min="4625" max="4625" width="5" style="7" hidden="1"/>
    <col min="4626" max="4626" width="10.28515625" style="7" hidden="1"/>
    <col min="4627" max="4629" width="9" style="7" hidden="1"/>
    <col min="4630" max="4630" width="10.28515625" style="7" hidden="1"/>
    <col min="4631" max="4859" width="9" style="7" hidden="1"/>
    <col min="4860" max="4860" width="3.7109375" style="7" hidden="1"/>
    <col min="4861" max="4861" width="4.85546875" style="7" hidden="1"/>
    <col min="4862" max="4862" width="5.28515625" style="7" hidden="1"/>
    <col min="4863" max="4863" width="31.28515625" style="7" hidden="1"/>
    <col min="4864" max="4864" width="7.7109375" style="7" hidden="1"/>
    <col min="4865" max="4865" width="2.28515625" style="7" hidden="1"/>
    <col min="4866" max="4866" width="11.7109375" style="7" hidden="1"/>
    <col min="4867" max="4867" width="2.42578125" style="7" hidden="1"/>
    <col min="4868" max="4868" width="11.7109375" style="7" hidden="1"/>
    <col min="4869" max="4869" width="2.28515625" style="7" hidden="1"/>
    <col min="4870" max="4870" width="10.85546875" style="7" hidden="1"/>
    <col min="4871" max="4871" width="2.28515625" style="7" hidden="1"/>
    <col min="4872" max="4872" width="11.140625" style="7" hidden="1"/>
    <col min="4873" max="4873" width="1.85546875" style="7" hidden="1"/>
    <col min="4874" max="4874" width="11" style="7" hidden="1"/>
    <col min="4875" max="4875" width="0.7109375" style="7" hidden="1"/>
    <col min="4876" max="4876" width="1.85546875" style="7" hidden="1"/>
    <col min="4877" max="4877" width="11.85546875" style="7" hidden="1"/>
    <col min="4878" max="4878" width="15.28515625" style="7" hidden="1"/>
    <col min="4879" max="4879" width="5" style="7" hidden="1"/>
    <col min="4880" max="4880" width="10.28515625" style="7" hidden="1"/>
    <col min="4881" max="4881" width="5" style="7" hidden="1"/>
    <col min="4882" max="4882" width="10.28515625" style="7" hidden="1"/>
    <col min="4883" max="4885" width="9" style="7" hidden="1"/>
    <col min="4886" max="4886" width="10.28515625" style="7" hidden="1"/>
    <col min="4887" max="5115" width="9" style="7" hidden="1"/>
    <col min="5116" max="5116" width="3.7109375" style="7" hidden="1"/>
    <col min="5117" max="5117" width="4.85546875" style="7" hidden="1"/>
    <col min="5118" max="5118" width="5.28515625" style="7" hidden="1"/>
    <col min="5119" max="5119" width="31.28515625" style="7" hidden="1"/>
    <col min="5120" max="5120" width="7.7109375" style="7" hidden="1"/>
    <col min="5121" max="5121" width="2.28515625" style="7" hidden="1"/>
    <col min="5122" max="5122" width="11.7109375" style="7" hidden="1"/>
    <col min="5123" max="5123" width="2.42578125" style="7" hidden="1"/>
    <col min="5124" max="5124" width="11.7109375" style="7" hidden="1"/>
    <col min="5125" max="5125" width="2.28515625" style="7" hidden="1"/>
    <col min="5126" max="5126" width="10.85546875" style="7" hidden="1"/>
    <col min="5127" max="5127" width="2.28515625" style="7" hidden="1"/>
    <col min="5128" max="5128" width="11.140625" style="7" hidden="1"/>
    <col min="5129" max="5129" width="1.85546875" style="7" hidden="1"/>
    <col min="5130" max="5130" width="11" style="7" hidden="1"/>
    <col min="5131" max="5131" width="0.7109375" style="7" hidden="1"/>
    <col min="5132" max="5132" width="1.85546875" style="7" hidden="1"/>
    <col min="5133" max="5133" width="11.85546875" style="7" hidden="1"/>
    <col min="5134" max="5134" width="15.28515625" style="7" hidden="1"/>
    <col min="5135" max="5135" width="5" style="7" hidden="1"/>
    <col min="5136" max="5136" width="10.28515625" style="7" hidden="1"/>
    <col min="5137" max="5137" width="5" style="7" hidden="1"/>
    <col min="5138" max="5138" width="10.28515625" style="7" hidden="1"/>
    <col min="5139" max="5141" width="9" style="7" hidden="1"/>
    <col min="5142" max="5142" width="10.28515625" style="7" hidden="1"/>
    <col min="5143" max="5371" width="9" style="7" hidden="1"/>
    <col min="5372" max="5372" width="3.7109375" style="7" hidden="1"/>
    <col min="5373" max="5373" width="4.85546875" style="7" hidden="1"/>
    <col min="5374" max="5374" width="5.28515625" style="7" hidden="1"/>
    <col min="5375" max="5375" width="31.28515625" style="7" hidden="1"/>
    <col min="5376" max="5376" width="7.7109375" style="7" hidden="1"/>
    <col min="5377" max="5377" width="2.28515625" style="7" hidden="1"/>
    <col min="5378" max="5378" width="11.7109375" style="7" hidden="1"/>
    <col min="5379" max="5379" width="2.42578125" style="7" hidden="1"/>
    <col min="5380" max="5380" width="11.7109375" style="7" hidden="1"/>
    <col min="5381" max="5381" width="2.28515625" style="7" hidden="1"/>
    <col min="5382" max="5382" width="10.85546875" style="7" hidden="1"/>
    <col min="5383" max="5383" width="2.28515625" style="7" hidden="1"/>
    <col min="5384" max="5384" width="11.140625" style="7" hidden="1"/>
    <col min="5385" max="5385" width="1.85546875" style="7" hidden="1"/>
    <col min="5386" max="5386" width="11" style="7" hidden="1"/>
    <col min="5387" max="5387" width="0.7109375" style="7" hidden="1"/>
    <col min="5388" max="5388" width="1.85546875" style="7" hidden="1"/>
    <col min="5389" max="5389" width="11.85546875" style="7" hidden="1"/>
    <col min="5390" max="5390" width="15.28515625" style="7" hidden="1"/>
    <col min="5391" max="5391" width="5" style="7" hidden="1"/>
    <col min="5392" max="5392" width="10.28515625" style="7" hidden="1"/>
    <col min="5393" max="5393" width="5" style="7" hidden="1"/>
    <col min="5394" max="5394" width="10.28515625" style="7" hidden="1"/>
    <col min="5395" max="5397" width="9" style="7" hidden="1"/>
    <col min="5398" max="5398" width="10.28515625" style="7" hidden="1"/>
    <col min="5399" max="5627" width="9" style="7" hidden="1"/>
    <col min="5628" max="5628" width="3.7109375" style="7" hidden="1"/>
    <col min="5629" max="5629" width="4.85546875" style="7" hidden="1"/>
    <col min="5630" max="5630" width="5.28515625" style="7" hidden="1"/>
    <col min="5631" max="5631" width="31.28515625" style="7" hidden="1"/>
    <col min="5632" max="5632" width="7.7109375" style="7" hidden="1"/>
    <col min="5633" max="5633" width="2.28515625" style="7" hidden="1"/>
    <col min="5634" max="5634" width="11.7109375" style="7" hidden="1"/>
    <col min="5635" max="5635" width="2.42578125" style="7" hidden="1"/>
    <col min="5636" max="5636" width="11.7109375" style="7" hidden="1"/>
    <col min="5637" max="5637" width="2.28515625" style="7" hidden="1"/>
    <col min="5638" max="5638" width="10.85546875" style="7" hidden="1"/>
    <col min="5639" max="5639" width="2.28515625" style="7" hidden="1"/>
    <col min="5640" max="5640" width="11.140625" style="7" hidden="1"/>
    <col min="5641" max="5641" width="1.85546875" style="7" hidden="1"/>
    <col min="5642" max="5642" width="11" style="7" hidden="1"/>
    <col min="5643" max="5643" width="0.7109375" style="7" hidden="1"/>
    <col min="5644" max="5644" width="1.85546875" style="7" hidden="1"/>
    <col min="5645" max="5645" width="11.85546875" style="7" hidden="1"/>
    <col min="5646" max="5646" width="15.28515625" style="7" hidden="1"/>
    <col min="5647" max="5647" width="5" style="7" hidden="1"/>
    <col min="5648" max="5648" width="10.28515625" style="7" hidden="1"/>
    <col min="5649" max="5649" width="5" style="7" hidden="1"/>
    <col min="5650" max="5650" width="10.28515625" style="7" hidden="1"/>
    <col min="5651" max="5653" width="9" style="7" hidden="1"/>
    <col min="5654" max="5654" width="10.28515625" style="7" hidden="1"/>
    <col min="5655" max="5883" width="9" style="7" hidden="1"/>
    <col min="5884" max="5884" width="3.7109375" style="7" hidden="1"/>
    <col min="5885" max="5885" width="4.85546875" style="7" hidden="1"/>
    <col min="5886" max="5886" width="5.28515625" style="7" hidden="1"/>
    <col min="5887" max="5887" width="31.28515625" style="7" hidden="1"/>
    <col min="5888" max="5888" width="7.7109375" style="7" hidden="1"/>
    <col min="5889" max="5889" width="2.28515625" style="7" hidden="1"/>
    <col min="5890" max="5890" width="11.7109375" style="7" hidden="1"/>
    <col min="5891" max="5891" width="2.42578125" style="7" hidden="1"/>
    <col min="5892" max="5892" width="11.7109375" style="7" hidden="1"/>
    <col min="5893" max="5893" width="2.28515625" style="7" hidden="1"/>
    <col min="5894" max="5894" width="10.85546875" style="7" hidden="1"/>
    <col min="5895" max="5895" width="2.28515625" style="7" hidden="1"/>
    <col min="5896" max="5896" width="11.140625" style="7" hidden="1"/>
    <col min="5897" max="5897" width="1.85546875" style="7" hidden="1"/>
    <col min="5898" max="5898" width="11" style="7" hidden="1"/>
    <col min="5899" max="5899" width="0.7109375" style="7" hidden="1"/>
    <col min="5900" max="5900" width="1.85546875" style="7" hidden="1"/>
    <col min="5901" max="5901" width="11.85546875" style="7" hidden="1"/>
    <col min="5902" max="5902" width="15.28515625" style="7" hidden="1"/>
    <col min="5903" max="5903" width="5" style="7" hidden="1"/>
    <col min="5904" max="5904" width="10.28515625" style="7" hidden="1"/>
    <col min="5905" max="5905" width="5" style="7" hidden="1"/>
    <col min="5906" max="5906" width="10.28515625" style="7" hidden="1"/>
    <col min="5907" max="5909" width="9" style="7" hidden="1"/>
    <col min="5910" max="5910" width="10.28515625" style="7" hidden="1"/>
    <col min="5911" max="6139" width="9" style="7" hidden="1"/>
    <col min="6140" max="6140" width="3.7109375" style="7" hidden="1"/>
    <col min="6141" max="6141" width="4.85546875" style="7" hidden="1"/>
    <col min="6142" max="6142" width="5.28515625" style="7" hidden="1"/>
    <col min="6143" max="6143" width="31.28515625" style="7" hidden="1"/>
    <col min="6144" max="6144" width="7.7109375" style="7" hidden="1"/>
    <col min="6145" max="6145" width="2.28515625" style="7" hidden="1"/>
    <col min="6146" max="6146" width="11.7109375" style="7" hidden="1"/>
    <col min="6147" max="6147" width="2.42578125" style="7" hidden="1"/>
    <col min="6148" max="6148" width="11.7109375" style="7" hidden="1"/>
    <col min="6149" max="6149" width="2.28515625" style="7" hidden="1"/>
    <col min="6150" max="6150" width="10.85546875" style="7" hidden="1"/>
    <col min="6151" max="6151" width="2.28515625" style="7" hidden="1"/>
    <col min="6152" max="6152" width="11.140625" style="7" hidden="1"/>
    <col min="6153" max="6153" width="1.85546875" style="7" hidden="1"/>
    <col min="6154" max="6154" width="11" style="7" hidden="1"/>
    <col min="6155" max="6155" width="0.7109375" style="7" hidden="1"/>
    <col min="6156" max="6156" width="1.85546875" style="7" hidden="1"/>
    <col min="6157" max="6157" width="11.85546875" style="7" hidden="1"/>
    <col min="6158" max="6158" width="15.28515625" style="7" hidden="1"/>
    <col min="6159" max="6159" width="5" style="7" hidden="1"/>
    <col min="6160" max="6160" width="10.28515625" style="7" hidden="1"/>
    <col min="6161" max="6161" width="5" style="7" hidden="1"/>
    <col min="6162" max="6162" width="10.28515625" style="7" hidden="1"/>
    <col min="6163" max="6165" width="9" style="7" hidden="1"/>
    <col min="6166" max="6166" width="10.28515625" style="7" hidden="1"/>
    <col min="6167" max="6395" width="9" style="7" hidden="1"/>
    <col min="6396" max="6396" width="3.7109375" style="7" hidden="1"/>
    <col min="6397" max="6397" width="4.85546875" style="7" hidden="1"/>
    <col min="6398" max="6398" width="5.28515625" style="7" hidden="1"/>
    <col min="6399" max="6399" width="31.28515625" style="7" hidden="1"/>
    <col min="6400" max="6400" width="7.7109375" style="7" hidden="1"/>
    <col min="6401" max="6401" width="2.28515625" style="7" hidden="1"/>
    <col min="6402" max="6402" width="11.7109375" style="7" hidden="1"/>
    <col min="6403" max="6403" width="2.42578125" style="7" hidden="1"/>
    <col min="6404" max="6404" width="11.7109375" style="7" hidden="1"/>
    <col min="6405" max="6405" width="2.28515625" style="7" hidden="1"/>
    <col min="6406" max="6406" width="10.85546875" style="7" hidden="1"/>
    <col min="6407" max="6407" width="2.28515625" style="7" hidden="1"/>
    <col min="6408" max="6408" width="11.140625" style="7" hidden="1"/>
    <col min="6409" max="6409" width="1.85546875" style="7" hidden="1"/>
    <col min="6410" max="6410" width="11" style="7" hidden="1"/>
    <col min="6411" max="6411" width="0.7109375" style="7" hidden="1"/>
    <col min="6412" max="6412" width="1.85546875" style="7" hidden="1"/>
    <col min="6413" max="6413" width="11.85546875" style="7" hidden="1"/>
    <col min="6414" max="6414" width="15.28515625" style="7" hidden="1"/>
    <col min="6415" max="6415" width="5" style="7" hidden="1"/>
    <col min="6416" max="6416" width="10.28515625" style="7" hidden="1"/>
    <col min="6417" max="6417" width="5" style="7" hidden="1"/>
    <col min="6418" max="6418" width="10.28515625" style="7" hidden="1"/>
    <col min="6419" max="6421" width="9" style="7" hidden="1"/>
    <col min="6422" max="6422" width="10.28515625" style="7" hidden="1"/>
    <col min="6423" max="6651" width="9" style="7" hidden="1"/>
    <col min="6652" max="6652" width="3.7109375" style="7" hidden="1"/>
    <col min="6653" max="6653" width="4.85546875" style="7" hidden="1"/>
    <col min="6654" max="6654" width="5.28515625" style="7" hidden="1"/>
    <col min="6655" max="6655" width="31.28515625" style="7" hidden="1"/>
    <col min="6656" max="6656" width="7.7109375" style="7" hidden="1"/>
    <col min="6657" max="6657" width="2.28515625" style="7" hidden="1"/>
    <col min="6658" max="6658" width="11.7109375" style="7" hidden="1"/>
    <col min="6659" max="6659" width="2.42578125" style="7" hidden="1"/>
    <col min="6660" max="6660" width="11.7109375" style="7" hidden="1"/>
    <col min="6661" max="6661" width="2.28515625" style="7" hidden="1"/>
    <col min="6662" max="6662" width="10.85546875" style="7" hidden="1"/>
    <col min="6663" max="6663" width="2.28515625" style="7" hidden="1"/>
    <col min="6664" max="6664" width="11.140625" style="7" hidden="1"/>
    <col min="6665" max="6665" width="1.85546875" style="7" hidden="1"/>
    <col min="6666" max="6666" width="11" style="7" hidden="1"/>
    <col min="6667" max="6667" width="0.7109375" style="7" hidden="1"/>
    <col min="6668" max="6668" width="1.85546875" style="7" hidden="1"/>
    <col min="6669" max="6669" width="11.85546875" style="7" hidden="1"/>
    <col min="6670" max="6670" width="15.28515625" style="7" hidden="1"/>
    <col min="6671" max="6671" width="5" style="7" hidden="1"/>
    <col min="6672" max="6672" width="10.28515625" style="7" hidden="1"/>
    <col min="6673" max="6673" width="5" style="7" hidden="1"/>
    <col min="6674" max="6674" width="10.28515625" style="7" hidden="1"/>
    <col min="6675" max="6677" width="9" style="7" hidden="1"/>
    <col min="6678" max="6678" width="10.28515625" style="7" hidden="1"/>
    <col min="6679" max="6907" width="9" style="7" hidden="1"/>
    <col min="6908" max="6908" width="3.7109375" style="7" hidden="1"/>
    <col min="6909" max="6909" width="4.85546875" style="7" hidden="1"/>
    <col min="6910" max="6910" width="5.28515625" style="7" hidden="1"/>
    <col min="6911" max="6911" width="31.28515625" style="7" hidden="1"/>
    <col min="6912" max="6912" width="7.7109375" style="7" hidden="1"/>
    <col min="6913" max="6913" width="2.28515625" style="7" hidden="1"/>
    <col min="6914" max="6914" width="11.7109375" style="7" hidden="1"/>
    <col min="6915" max="6915" width="2.42578125" style="7" hidden="1"/>
    <col min="6916" max="6916" width="11.7109375" style="7" hidden="1"/>
    <col min="6917" max="6917" width="2.28515625" style="7" hidden="1"/>
    <col min="6918" max="6918" width="10.85546875" style="7" hidden="1"/>
    <col min="6919" max="6919" width="2.28515625" style="7" hidden="1"/>
    <col min="6920" max="6920" width="11.140625" style="7" hidden="1"/>
    <col min="6921" max="6921" width="1.85546875" style="7" hidden="1"/>
    <col min="6922" max="6922" width="11" style="7" hidden="1"/>
    <col min="6923" max="6923" width="0.7109375" style="7" hidden="1"/>
    <col min="6924" max="6924" width="1.85546875" style="7" hidden="1"/>
    <col min="6925" max="6925" width="11.85546875" style="7" hidden="1"/>
    <col min="6926" max="6926" width="15.28515625" style="7" hidden="1"/>
    <col min="6927" max="6927" width="5" style="7" hidden="1"/>
    <col min="6928" max="6928" width="10.28515625" style="7" hidden="1"/>
    <col min="6929" max="6929" width="5" style="7" hidden="1"/>
    <col min="6930" max="6930" width="10.28515625" style="7" hidden="1"/>
    <col min="6931" max="6933" width="9" style="7" hidden="1"/>
    <col min="6934" max="6934" width="10.28515625" style="7" hidden="1"/>
    <col min="6935" max="7163" width="9" style="7" hidden="1"/>
    <col min="7164" max="7164" width="3.7109375" style="7" hidden="1"/>
    <col min="7165" max="7165" width="4.85546875" style="7" hidden="1"/>
    <col min="7166" max="7166" width="5.28515625" style="7" hidden="1"/>
    <col min="7167" max="7167" width="31.28515625" style="7" hidden="1"/>
    <col min="7168" max="7168" width="7.7109375" style="7" hidden="1"/>
    <col min="7169" max="7169" width="2.28515625" style="7" hidden="1"/>
    <col min="7170" max="7170" width="11.7109375" style="7" hidden="1"/>
    <col min="7171" max="7171" width="2.42578125" style="7" hidden="1"/>
    <col min="7172" max="7172" width="11.7109375" style="7" hidden="1"/>
    <col min="7173" max="7173" width="2.28515625" style="7" hidden="1"/>
    <col min="7174" max="7174" width="10.85546875" style="7" hidden="1"/>
    <col min="7175" max="7175" width="2.28515625" style="7" hidden="1"/>
    <col min="7176" max="7176" width="11.140625" style="7" hidden="1"/>
    <col min="7177" max="7177" width="1.85546875" style="7" hidden="1"/>
    <col min="7178" max="7178" width="11" style="7" hidden="1"/>
    <col min="7179" max="7179" width="0.7109375" style="7" hidden="1"/>
    <col min="7180" max="7180" width="1.85546875" style="7" hidden="1"/>
    <col min="7181" max="7181" width="11.85546875" style="7" hidden="1"/>
    <col min="7182" max="7182" width="15.28515625" style="7" hidden="1"/>
    <col min="7183" max="7183" width="5" style="7" hidden="1"/>
    <col min="7184" max="7184" width="10.28515625" style="7" hidden="1"/>
    <col min="7185" max="7185" width="5" style="7" hidden="1"/>
    <col min="7186" max="7186" width="10.28515625" style="7" hidden="1"/>
    <col min="7187" max="7189" width="9" style="7" hidden="1"/>
    <col min="7190" max="7190" width="10.28515625" style="7" hidden="1"/>
    <col min="7191" max="7419" width="9" style="7" hidden="1"/>
    <col min="7420" max="7420" width="3.7109375" style="7" hidden="1"/>
    <col min="7421" max="7421" width="4.85546875" style="7" hidden="1"/>
    <col min="7422" max="7422" width="5.28515625" style="7" hidden="1"/>
    <col min="7423" max="7423" width="31.28515625" style="7" hidden="1"/>
    <col min="7424" max="7424" width="7.7109375" style="7" hidden="1"/>
    <col min="7425" max="7425" width="2.28515625" style="7" hidden="1"/>
    <col min="7426" max="7426" width="11.7109375" style="7" hidden="1"/>
    <col min="7427" max="7427" width="2.42578125" style="7" hidden="1"/>
    <col min="7428" max="7428" width="11.7109375" style="7" hidden="1"/>
    <col min="7429" max="7429" width="2.28515625" style="7" hidden="1"/>
    <col min="7430" max="7430" width="10.85546875" style="7" hidden="1"/>
    <col min="7431" max="7431" width="2.28515625" style="7" hidden="1"/>
    <col min="7432" max="7432" width="11.140625" style="7" hidden="1"/>
    <col min="7433" max="7433" width="1.85546875" style="7" hidden="1"/>
    <col min="7434" max="7434" width="11" style="7" hidden="1"/>
    <col min="7435" max="7435" width="0.7109375" style="7" hidden="1"/>
    <col min="7436" max="7436" width="1.85546875" style="7" hidden="1"/>
    <col min="7437" max="7437" width="11.85546875" style="7" hidden="1"/>
    <col min="7438" max="7438" width="15.28515625" style="7" hidden="1"/>
    <col min="7439" max="7439" width="5" style="7" hidden="1"/>
    <col min="7440" max="7440" width="10.28515625" style="7" hidden="1"/>
    <col min="7441" max="7441" width="5" style="7" hidden="1"/>
    <col min="7442" max="7442" width="10.28515625" style="7" hidden="1"/>
    <col min="7443" max="7445" width="9" style="7" hidden="1"/>
    <col min="7446" max="7446" width="10.28515625" style="7" hidden="1"/>
    <col min="7447" max="7675" width="9" style="7" hidden="1"/>
    <col min="7676" max="7676" width="3.7109375" style="7" hidden="1"/>
    <col min="7677" max="7677" width="4.85546875" style="7" hidden="1"/>
    <col min="7678" max="7678" width="5.28515625" style="7" hidden="1"/>
    <col min="7679" max="7679" width="31.28515625" style="7" hidden="1"/>
    <col min="7680" max="7680" width="7.7109375" style="7" hidden="1"/>
    <col min="7681" max="7681" width="2.28515625" style="7" hidden="1"/>
    <col min="7682" max="7682" width="11.7109375" style="7" hidden="1"/>
    <col min="7683" max="7683" width="2.42578125" style="7" hidden="1"/>
    <col min="7684" max="7684" width="11.7109375" style="7" hidden="1"/>
    <col min="7685" max="7685" width="2.28515625" style="7" hidden="1"/>
    <col min="7686" max="7686" width="10.85546875" style="7" hidden="1"/>
    <col min="7687" max="7687" width="2.28515625" style="7" hidden="1"/>
    <col min="7688" max="7688" width="11.140625" style="7" hidden="1"/>
    <col min="7689" max="7689" width="1.85546875" style="7" hidden="1"/>
    <col min="7690" max="7690" width="11" style="7" hidden="1"/>
    <col min="7691" max="7691" width="0.7109375" style="7" hidden="1"/>
    <col min="7692" max="7692" width="1.85546875" style="7" hidden="1"/>
    <col min="7693" max="7693" width="11.85546875" style="7" hidden="1"/>
    <col min="7694" max="7694" width="15.28515625" style="7" hidden="1"/>
    <col min="7695" max="7695" width="5" style="7" hidden="1"/>
    <col min="7696" max="7696" width="10.28515625" style="7" hidden="1"/>
    <col min="7697" max="7697" width="5" style="7" hidden="1"/>
    <col min="7698" max="7698" width="10.28515625" style="7" hidden="1"/>
    <col min="7699" max="7701" width="9" style="7" hidden="1"/>
    <col min="7702" max="7702" width="10.28515625" style="7" hidden="1"/>
    <col min="7703" max="7931" width="9" style="7" hidden="1"/>
    <col min="7932" max="7932" width="3.7109375" style="7" hidden="1"/>
    <col min="7933" max="7933" width="4.85546875" style="7" hidden="1"/>
    <col min="7934" max="7934" width="5.28515625" style="7" hidden="1"/>
    <col min="7935" max="7935" width="31.28515625" style="7" hidden="1"/>
    <col min="7936" max="7936" width="7.7109375" style="7" hidden="1"/>
    <col min="7937" max="7937" width="2.28515625" style="7" hidden="1"/>
    <col min="7938" max="7938" width="11.7109375" style="7" hidden="1"/>
    <col min="7939" max="7939" width="2.42578125" style="7" hidden="1"/>
    <col min="7940" max="7940" width="11.7109375" style="7" hidden="1"/>
    <col min="7941" max="7941" width="2.28515625" style="7" hidden="1"/>
    <col min="7942" max="7942" width="10.85546875" style="7" hidden="1"/>
    <col min="7943" max="7943" width="2.28515625" style="7" hidden="1"/>
    <col min="7944" max="7944" width="11.140625" style="7" hidden="1"/>
    <col min="7945" max="7945" width="1.85546875" style="7" hidden="1"/>
    <col min="7946" max="7946" width="11" style="7" hidden="1"/>
    <col min="7947" max="7947" width="0.7109375" style="7" hidden="1"/>
    <col min="7948" max="7948" width="1.85546875" style="7" hidden="1"/>
    <col min="7949" max="7949" width="11.85546875" style="7" hidden="1"/>
    <col min="7950" max="7950" width="15.28515625" style="7" hidden="1"/>
    <col min="7951" max="7951" width="5" style="7" hidden="1"/>
    <col min="7952" max="7952" width="10.28515625" style="7" hidden="1"/>
    <col min="7953" max="7953" width="5" style="7" hidden="1"/>
    <col min="7954" max="7954" width="10.28515625" style="7" hidden="1"/>
    <col min="7955" max="7957" width="9" style="7" hidden="1"/>
    <col min="7958" max="7958" width="10.28515625" style="7" hidden="1"/>
    <col min="7959" max="8187" width="9" style="7" hidden="1"/>
    <col min="8188" max="8188" width="3.7109375" style="7" hidden="1"/>
    <col min="8189" max="8189" width="4.85546875" style="7" hidden="1"/>
    <col min="8190" max="8190" width="5.28515625" style="7" hidden="1"/>
    <col min="8191" max="8191" width="31.28515625" style="7" hidden="1"/>
    <col min="8192" max="8192" width="7.7109375" style="7" hidden="1"/>
    <col min="8193" max="8193" width="2.28515625" style="7" hidden="1"/>
    <col min="8194" max="8194" width="11.7109375" style="7" hidden="1"/>
    <col min="8195" max="8195" width="2.42578125" style="7" hidden="1"/>
    <col min="8196" max="8196" width="11.7109375" style="7" hidden="1"/>
    <col min="8197" max="8197" width="2.28515625" style="7" hidden="1"/>
    <col min="8198" max="8198" width="10.85546875" style="7" hidden="1"/>
    <col min="8199" max="8199" width="2.28515625" style="7" hidden="1"/>
    <col min="8200" max="8200" width="11.140625" style="7" hidden="1"/>
    <col min="8201" max="8201" width="1.85546875" style="7" hidden="1"/>
    <col min="8202" max="8202" width="11" style="7" hidden="1"/>
    <col min="8203" max="8203" width="0.7109375" style="7" hidden="1"/>
    <col min="8204" max="8204" width="1.85546875" style="7" hidden="1"/>
    <col min="8205" max="8205" width="11.85546875" style="7" hidden="1"/>
    <col min="8206" max="8206" width="15.28515625" style="7" hidden="1"/>
    <col min="8207" max="8207" width="5" style="7" hidden="1"/>
    <col min="8208" max="8208" width="10.28515625" style="7" hidden="1"/>
    <col min="8209" max="8209" width="5" style="7" hidden="1"/>
    <col min="8210" max="8210" width="10.28515625" style="7" hidden="1"/>
    <col min="8211" max="8213" width="9" style="7" hidden="1"/>
    <col min="8214" max="8214" width="10.28515625" style="7" hidden="1"/>
    <col min="8215" max="8443" width="9" style="7" hidden="1"/>
    <col min="8444" max="8444" width="3.7109375" style="7" hidden="1"/>
    <col min="8445" max="8445" width="4.85546875" style="7" hidden="1"/>
    <col min="8446" max="8446" width="5.28515625" style="7" hidden="1"/>
    <col min="8447" max="8447" width="31.28515625" style="7" hidden="1"/>
    <col min="8448" max="8448" width="7.7109375" style="7" hidden="1"/>
    <col min="8449" max="8449" width="2.28515625" style="7" hidden="1"/>
    <col min="8450" max="8450" width="11.7109375" style="7" hidden="1"/>
    <col min="8451" max="8451" width="2.42578125" style="7" hidden="1"/>
    <col min="8452" max="8452" width="11.7109375" style="7" hidden="1"/>
    <col min="8453" max="8453" width="2.28515625" style="7" hidden="1"/>
    <col min="8454" max="8454" width="10.85546875" style="7" hidden="1"/>
    <col min="8455" max="8455" width="2.28515625" style="7" hidden="1"/>
    <col min="8456" max="8456" width="11.140625" style="7" hidden="1"/>
    <col min="8457" max="8457" width="1.85546875" style="7" hidden="1"/>
    <col min="8458" max="8458" width="11" style="7" hidden="1"/>
    <col min="8459" max="8459" width="0.7109375" style="7" hidden="1"/>
    <col min="8460" max="8460" width="1.85546875" style="7" hidden="1"/>
    <col min="8461" max="8461" width="11.85546875" style="7" hidden="1"/>
    <col min="8462" max="8462" width="15.28515625" style="7" hidden="1"/>
    <col min="8463" max="8463" width="5" style="7" hidden="1"/>
    <col min="8464" max="8464" width="10.28515625" style="7" hidden="1"/>
    <col min="8465" max="8465" width="5" style="7" hidden="1"/>
    <col min="8466" max="8466" width="10.28515625" style="7" hidden="1"/>
    <col min="8467" max="8469" width="9" style="7" hidden="1"/>
    <col min="8470" max="8470" width="10.28515625" style="7" hidden="1"/>
    <col min="8471" max="8699" width="9" style="7" hidden="1"/>
    <col min="8700" max="8700" width="3.7109375" style="7" hidden="1"/>
    <col min="8701" max="8701" width="4.85546875" style="7" hidden="1"/>
    <col min="8702" max="8702" width="5.28515625" style="7" hidden="1"/>
    <col min="8703" max="8703" width="31.28515625" style="7" hidden="1"/>
    <col min="8704" max="8704" width="7.7109375" style="7" hidden="1"/>
    <col min="8705" max="8705" width="2.28515625" style="7" hidden="1"/>
    <col min="8706" max="8706" width="11.7109375" style="7" hidden="1"/>
    <col min="8707" max="8707" width="2.42578125" style="7" hidden="1"/>
    <col min="8708" max="8708" width="11.7109375" style="7" hidden="1"/>
    <col min="8709" max="8709" width="2.28515625" style="7" hidden="1"/>
    <col min="8710" max="8710" width="10.85546875" style="7" hidden="1"/>
    <col min="8711" max="8711" width="2.28515625" style="7" hidden="1"/>
    <col min="8712" max="8712" width="11.140625" style="7" hidden="1"/>
    <col min="8713" max="8713" width="1.85546875" style="7" hidden="1"/>
    <col min="8714" max="8714" width="11" style="7" hidden="1"/>
    <col min="8715" max="8715" width="0.7109375" style="7" hidden="1"/>
    <col min="8716" max="8716" width="1.85546875" style="7" hidden="1"/>
    <col min="8717" max="8717" width="11.85546875" style="7" hidden="1"/>
    <col min="8718" max="8718" width="15.28515625" style="7" hidden="1"/>
    <col min="8719" max="8719" width="5" style="7" hidden="1"/>
    <col min="8720" max="8720" width="10.28515625" style="7" hidden="1"/>
    <col min="8721" max="8721" width="5" style="7" hidden="1"/>
    <col min="8722" max="8722" width="10.28515625" style="7" hidden="1"/>
    <col min="8723" max="8725" width="9" style="7" hidden="1"/>
    <col min="8726" max="8726" width="10.28515625" style="7" hidden="1"/>
    <col min="8727" max="8955" width="9" style="7" hidden="1"/>
    <col min="8956" max="8956" width="3.7109375" style="7" hidden="1"/>
    <col min="8957" max="8957" width="4.85546875" style="7" hidden="1"/>
    <col min="8958" max="8958" width="5.28515625" style="7" hidden="1"/>
    <col min="8959" max="8959" width="31.28515625" style="7" hidden="1"/>
    <col min="8960" max="8960" width="7.7109375" style="7" hidden="1"/>
    <col min="8961" max="8961" width="2.28515625" style="7" hidden="1"/>
    <col min="8962" max="8962" width="11.7109375" style="7" hidden="1"/>
    <col min="8963" max="8963" width="2.42578125" style="7" hidden="1"/>
    <col min="8964" max="8964" width="11.7109375" style="7" hidden="1"/>
    <col min="8965" max="8965" width="2.28515625" style="7" hidden="1"/>
    <col min="8966" max="8966" width="10.85546875" style="7" hidden="1"/>
    <col min="8967" max="8967" width="2.28515625" style="7" hidden="1"/>
    <col min="8968" max="8968" width="11.140625" style="7" hidden="1"/>
    <col min="8969" max="8969" width="1.85546875" style="7" hidden="1"/>
    <col min="8970" max="8970" width="11" style="7" hidden="1"/>
    <col min="8971" max="8971" width="0.7109375" style="7" hidden="1"/>
    <col min="8972" max="8972" width="1.85546875" style="7" hidden="1"/>
    <col min="8973" max="8973" width="11.85546875" style="7" hidden="1"/>
    <col min="8974" max="8974" width="15.28515625" style="7" hidden="1"/>
    <col min="8975" max="8975" width="5" style="7" hidden="1"/>
    <col min="8976" max="8976" width="10.28515625" style="7" hidden="1"/>
    <col min="8977" max="8977" width="5" style="7" hidden="1"/>
    <col min="8978" max="8978" width="10.28515625" style="7" hidden="1"/>
    <col min="8979" max="8981" width="9" style="7" hidden="1"/>
    <col min="8982" max="8982" width="10.28515625" style="7" hidden="1"/>
    <col min="8983" max="9211" width="9" style="7" hidden="1"/>
    <col min="9212" max="9212" width="3.7109375" style="7" hidden="1"/>
    <col min="9213" max="9213" width="4.85546875" style="7" hidden="1"/>
    <col min="9214" max="9214" width="5.28515625" style="7" hidden="1"/>
    <col min="9215" max="9215" width="31.28515625" style="7" hidden="1"/>
    <col min="9216" max="9216" width="7.7109375" style="7" hidden="1"/>
    <col min="9217" max="9217" width="2.28515625" style="7" hidden="1"/>
    <col min="9218" max="9218" width="11.7109375" style="7" hidden="1"/>
    <col min="9219" max="9219" width="2.42578125" style="7" hidden="1"/>
    <col min="9220" max="9220" width="11.7109375" style="7" hidden="1"/>
    <col min="9221" max="9221" width="2.28515625" style="7" hidden="1"/>
    <col min="9222" max="9222" width="10.85546875" style="7" hidden="1"/>
    <col min="9223" max="9223" width="2.28515625" style="7" hidden="1"/>
    <col min="9224" max="9224" width="11.140625" style="7" hidden="1"/>
    <col min="9225" max="9225" width="1.85546875" style="7" hidden="1"/>
    <col min="9226" max="9226" width="11" style="7" hidden="1"/>
    <col min="9227" max="9227" width="0.7109375" style="7" hidden="1"/>
    <col min="9228" max="9228" width="1.85546875" style="7" hidden="1"/>
    <col min="9229" max="9229" width="11.85546875" style="7" hidden="1"/>
    <col min="9230" max="9230" width="15.28515625" style="7" hidden="1"/>
    <col min="9231" max="9231" width="5" style="7" hidden="1"/>
    <col min="9232" max="9232" width="10.28515625" style="7" hidden="1"/>
    <col min="9233" max="9233" width="5" style="7" hidden="1"/>
    <col min="9234" max="9234" width="10.28515625" style="7" hidden="1"/>
    <col min="9235" max="9237" width="9" style="7" hidden="1"/>
    <col min="9238" max="9238" width="10.28515625" style="7" hidden="1"/>
    <col min="9239" max="9467" width="9" style="7" hidden="1"/>
    <col min="9468" max="9468" width="3.7109375" style="7" hidden="1"/>
    <col min="9469" max="9469" width="4.85546875" style="7" hidden="1"/>
    <col min="9470" max="9470" width="5.28515625" style="7" hidden="1"/>
    <col min="9471" max="9471" width="31.28515625" style="7" hidden="1"/>
    <col min="9472" max="9472" width="7.7109375" style="7" hidden="1"/>
    <col min="9473" max="9473" width="2.28515625" style="7" hidden="1"/>
    <col min="9474" max="9474" width="11.7109375" style="7" hidden="1"/>
    <col min="9475" max="9475" width="2.42578125" style="7" hidden="1"/>
    <col min="9476" max="9476" width="11.7109375" style="7" hidden="1"/>
    <col min="9477" max="9477" width="2.28515625" style="7" hidden="1"/>
    <col min="9478" max="9478" width="10.85546875" style="7" hidden="1"/>
    <col min="9479" max="9479" width="2.28515625" style="7" hidden="1"/>
    <col min="9480" max="9480" width="11.140625" style="7" hidden="1"/>
    <col min="9481" max="9481" width="1.85546875" style="7" hidden="1"/>
    <col min="9482" max="9482" width="11" style="7" hidden="1"/>
    <col min="9483" max="9483" width="0.7109375" style="7" hidden="1"/>
    <col min="9484" max="9484" width="1.85546875" style="7" hidden="1"/>
    <col min="9485" max="9485" width="11.85546875" style="7" hidden="1"/>
    <col min="9486" max="9486" width="15.28515625" style="7" hidden="1"/>
    <col min="9487" max="9487" width="5" style="7" hidden="1"/>
    <col min="9488" max="9488" width="10.28515625" style="7" hidden="1"/>
    <col min="9489" max="9489" width="5" style="7" hidden="1"/>
    <col min="9490" max="9490" width="10.28515625" style="7" hidden="1"/>
    <col min="9491" max="9493" width="9" style="7" hidden="1"/>
    <col min="9494" max="9494" width="10.28515625" style="7" hidden="1"/>
    <col min="9495" max="9723" width="9" style="7" hidden="1"/>
    <col min="9724" max="9724" width="3.7109375" style="7" hidden="1"/>
    <col min="9725" max="9725" width="4.85546875" style="7" hidden="1"/>
    <col min="9726" max="9726" width="5.28515625" style="7" hidden="1"/>
    <col min="9727" max="9727" width="31.28515625" style="7" hidden="1"/>
    <col min="9728" max="9728" width="7.7109375" style="7" hidden="1"/>
    <col min="9729" max="9729" width="2.28515625" style="7" hidden="1"/>
    <col min="9730" max="9730" width="11.7109375" style="7" hidden="1"/>
    <col min="9731" max="9731" width="2.42578125" style="7" hidden="1"/>
    <col min="9732" max="9732" width="11.7109375" style="7" hidden="1"/>
    <col min="9733" max="9733" width="2.28515625" style="7" hidden="1"/>
    <col min="9734" max="9734" width="10.85546875" style="7" hidden="1"/>
    <col min="9735" max="9735" width="2.28515625" style="7" hidden="1"/>
    <col min="9736" max="9736" width="11.140625" style="7" hidden="1"/>
    <col min="9737" max="9737" width="1.85546875" style="7" hidden="1"/>
    <col min="9738" max="9738" width="11" style="7" hidden="1"/>
    <col min="9739" max="9739" width="0.7109375" style="7" hidden="1"/>
    <col min="9740" max="9740" width="1.85546875" style="7" hidden="1"/>
    <col min="9741" max="9741" width="11.85546875" style="7" hidden="1"/>
    <col min="9742" max="9742" width="15.28515625" style="7" hidden="1"/>
    <col min="9743" max="9743" width="5" style="7" hidden="1"/>
    <col min="9744" max="9744" width="10.28515625" style="7" hidden="1"/>
    <col min="9745" max="9745" width="5" style="7" hidden="1"/>
    <col min="9746" max="9746" width="10.28515625" style="7" hidden="1"/>
    <col min="9747" max="9749" width="9" style="7" hidden="1"/>
    <col min="9750" max="9750" width="10.28515625" style="7" hidden="1"/>
    <col min="9751" max="9979" width="9" style="7" hidden="1"/>
    <col min="9980" max="9980" width="3.7109375" style="7" hidden="1"/>
    <col min="9981" max="9981" width="4.85546875" style="7" hidden="1"/>
    <col min="9982" max="9982" width="5.28515625" style="7" hidden="1"/>
    <col min="9983" max="9983" width="31.28515625" style="7" hidden="1"/>
    <col min="9984" max="9984" width="7.7109375" style="7" hidden="1"/>
    <col min="9985" max="9985" width="2.28515625" style="7" hidden="1"/>
    <col min="9986" max="9986" width="11.7109375" style="7" hidden="1"/>
    <col min="9987" max="9987" width="2.42578125" style="7" hidden="1"/>
    <col min="9988" max="9988" width="11.7109375" style="7" hidden="1"/>
    <col min="9989" max="9989" width="2.28515625" style="7" hidden="1"/>
    <col min="9990" max="9990" width="10.85546875" style="7" hidden="1"/>
    <col min="9991" max="9991" width="2.28515625" style="7" hidden="1"/>
    <col min="9992" max="9992" width="11.140625" style="7" hidden="1"/>
    <col min="9993" max="9993" width="1.85546875" style="7" hidden="1"/>
    <col min="9994" max="9994" width="11" style="7" hidden="1"/>
    <col min="9995" max="9995" width="0.7109375" style="7" hidden="1"/>
    <col min="9996" max="9996" width="1.85546875" style="7" hidden="1"/>
    <col min="9997" max="9997" width="11.85546875" style="7" hidden="1"/>
    <col min="9998" max="9998" width="15.28515625" style="7" hidden="1"/>
    <col min="9999" max="9999" width="5" style="7" hidden="1"/>
    <col min="10000" max="10000" width="10.28515625" style="7" hidden="1"/>
    <col min="10001" max="10001" width="5" style="7" hidden="1"/>
    <col min="10002" max="10002" width="10.28515625" style="7" hidden="1"/>
    <col min="10003" max="10005" width="9" style="7" hidden="1"/>
    <col min="10006" max="10006" width="10.28515625" style="7" hidden="1"/>
    <col min="10007" max="10235" width="9" style="7" hidden="1"/>
    <col min="10236" max="10236" width="3.7109375" style="7" hidden="1"/>
    <col min="10237" max="10237" width="4.85546875" style="7" hidden="1"/>
    <col min="10238" max="10238" width="5.28515625" style="7" hidden="1"/>
    <col min="10239" max="10239" width="31.28515625" style="7" hidden="1"/>
    <col min="10240" max="10240" width="7.7109375" style="7" hidden="1"/>
    <col min="10241" max="10241" width="2.28515625" style="7" hidden="1"/>
    <col min="10242" max="10242" width="11.7109375" style="7" hidden="1"/>
    <col min="10243" max="10243" width="2.42578125" style="7" hidden="1"/>
    <col min="10244" max="10244" width="11.7109375" style="7" hidden="1"/>
    <col min="10245" max="10245" width="2.28515625" style="7" hidden="1"/>
    <col min="10246" max="10246" width="10.85546875" style="7" hidden="1"/>
    <col min="10247" max="10247" width="2.28515625" style="7" hidden="1"/>
    <col min="10248" max="10248" width="11.140625" style="7" hidden="1"/>
    <col min="10249" max="10249" width="1.85546875" style="7" hidden="1"/>
    <col min="10250" max="10250" width="11" style="7" hidden="1"/>
    <col min="10251" max="10251" width="0.7109375" style="7" hidden="1"/>
    <col min="10252" max="10252" width="1.85546875" style="7" hidden="1"/>
    <col min="10253" max="10253" width="11.85546875" style="7" hidden="1"/>
    <col min="10254" max="10254" width="15.28515625" style="7" hidden="1"/>
    <col min="10255" max="10255" width="5" style="7" hidden="1"/>
    <col min="10256" max="10256" width="10.28515625" style="7" hidden="1"/>
    <col min="10257" max="10257" width="5" style="7" hidden="1"/>
    <col min="10258" max="10258" width="10.28515625" style="7" hidden="1"/>
    <col min="10259" max="10261" width="9" style="7" hidden="1"/>
    <col min="10262" max="10262" width="10.28515625" style="7" hidden="1"/>
    <col min="10263" max="10491" width="9" style="7" hidden="1"/>
    <col min="10492" max="10492" width="3.7109375" style="7" hidden="1"/>
    <col min="10493" max="10493" width="4.85546875" style="7" hidden="1"/>
    <col min="10494" max="10494" width="5.28515625" style="7" hidden="1"/>
    <col min="10495" max="10495" width="31.28515625" style="7" hidden="1"/>
    <col min="10496" max="10496" width="7.7109375" style="7" hidden="1"/>
    <col min="10497" max="10497" width="2.28515625" style="7" hidden="1"/>
    <col min="10498" max="10498" width="11.7109375" style="7" hidden="1"/>
    <col min="10499" max="10499" width="2.42578125" style="7" hidden="1"/>
    <col min="10500" max="10500" width="11.7109375" style="7" hidden="1"/>
    <col min="10501" max="10501" width="2.28515625" style="7" hidden="1"/>
    <col min="10502" max="10502" width="10.85546875" style="7" hidden="1"/>
    <col min="10503" max="10503" width="2.28515625" style="7" hidden="1"/>
    <col min="10504" max="10504" width="11.140625" style="7" hidden="1"/>
    <col min="10505" max="10505" width="1.85546875" style="7" hidden="1"/>
    <col min="10506" max="10506" width="11" style="7" hidden="1"/>
    <col min="10507" max="10507" width="0.7109375" style="7" hidden="1"/>
    <col min="10508" max="10508" width="1.85546875" style="7" hidden="1"/>
    <col min="10509" max="10509" width="11.85546875" style="7" hidden="1"/>
    <col min="10510" max="10510" width="15.28515625" style="7" hidden="1"/>
    <col min="10511" max="10511" width="5" style="7" hidden="1"/>
    <col min="10512" max="10512" width="10.28515625" style="7" hidden="1"/>
    <col min="10513" max="10513" width="5" style="7" hidden="1"/>
    <col min="10514" max="10514" width="10.28515625" style="7" hidden="1"/>
    <col min="10515" max="10517" width="9" style="7" hidden="1"/>
    <col min="10518" max="10518" width="10.28515625" style="7" hidden="1"/>
    <col min="10519" max="10747" width="9" style="7" hidden="1"/>
    <col min="10748" max="10748" width="3.7109375" style="7" hidden="1"/>
    <col min="10749" max="10749" width="4.85546875" style="7" hidden="1"/>
    <col min="10750" max="10750" width="5.28515625" style="7" hidden="1"/>
    <col min="10751" max="10751" width="31.28515625" style="7" hidden="1"/>
    <col min="10752" max="10752" width="7.7109375" style="7" hidden="1"/>
    <col min="10753" max="10753" width="2.28515625" style="7" hidden="1"/>
    <col min="10754" max="10754" width="11.7109375" style="7" hidden="1"/>
    <col min="10755" max="10755" width="2.42578125" style="7" hidden="1"/>
    <col min="10756" max="10756" width="11.7109375" style="7" hidden="1"/>
    <col min="10757" max="10757" width="2.28515625" style="7" hidden="1"/>
    <col min="10758" max="10758" width="10.85546875" style="7" hidden="1"/>
    <col min="10759" max="10759" width="2.28515625" style="7" hidden="1"/>
    <col min="10760" max="10760" width="11.140625" style="7" hidden="1"/>
    <col min="10761" max="10761" width="1.85546875" style="7" hidden="1"/>
    <col min="10762" max="10762" width="11" style="7" hidden="1"/>
    <col min="10763" max="10763" width="0.7109375" style="7" hidden="1"/>
    <col min="10764" max="10764" width="1.85546875" style="7" hidden="1"/>
    <col min="10765" max="10765" width="11.85546875" style="7" hidden="1"/>
    <col min="10766" max="10766" width="15.28515625" style="7" hidden="1"/>
    <col min="10767" max="10767" width="5" style="7" hidden="1"/>
    <col min="10768" max="10768" width="10.28515625" style="7" hidden="1"/>
    <col min="10769" max="10769" width="5" style="7" hidden="1"/>
    <col min="10770" max="10770" width="10.28515625" style="7" hidden="1"/>
    <col min="10771" max="10773" width="9" style="7" hidden="1"/>
    <col min="10774" max="10774" width="10.28515625" style="7" hidden="1"/>
    <col min="10775" max="11003" width="9" style="7" hidden="1"/>
    <col min="11004" max="11004" width="3.7109375" style="7" hidden="1"/>
    <col min="11005" max="11005" width="4.85546875" style="7" hidden="1"/>
    <col min="11006" max="11006" width="5.28515625" style="7" hidden="1"/>
    <col min="11007" max="11007" width="31.28515625" style="7" hidden="1"/>
    <col min="11008" max="11008" width="7.7109375" style="7" hidden="1"/>
    <col min="11009" max="11009" width="2.28515625" style="7" hidden="1"/>
    <col min="11010" max="11010" width="11.7109375" style="7" hidden="1"/>
    <col min="11011" max="11011" width="2.42578125" style="7" hidden="1"/>
    <col min="11012" max="11012" width="11.7109375" style="7" hidden="1"/>
    <col min="11013" max="11013" width="2.28515625" style="7" hidden="1"/>
    <col min="11014" max="11014" width="10.85546875" style="7" hidden="1"/>
    <col min="11015" max="11015" width="2.28515625" style="7" hidden="1"/>
    <col min="11016" max="11016" width="11.140625" style="7" hidden="1"/>
    <col min="11017" max="11017" width="1.85546875" style="7" hidden="1"/>
    <col min="11018" max="11018" width="11" style="7" hidden="1"/>
    <col min="11019" max="11019" width="0.7109375" style="7" hidden="1"/>
    <col min="11020" max="11020" width="1.85546875" style="7" hidden="1"/>
    <col min="11021" max="11021" width="11.85546875" style="7" hidden="1"/>
    <col min="11022" max="11022" width="15.28515625" style="7" hidden="1"/>
    <col min="11023" max="11023" width="5" style="7" hidden="1"/>
    <col min="11024" max="11024" width="10.28515625" style="7" hidden="1"/>
    <col min="11025" max="11025" width="5" style="7" hidden="1"/>
    <col min="11026" max="11026" width="10.28515625" style="7" hidden="1"/>
    <col min="11027" max="11029" width="9" style="7" hidden="1"/>
    <col min="11030" max="11030" width="10.28515625" style="7" hidden="1"/>
    <col min="11031" max="11259" width="9" style="7" hidden="1"/>
    <col min="11260" max="11260" width="3.7109375" style="7" hidden="1"/>
    <col min="11261" max="11261" width="4.85546875" style="7" hidden="1"/>
    <col min="11262" max="11262" width="5.28515625" style="7" hidden="1"/>
    <col min="11263" max="11263" width="31.28515625" style="7" hidden="1"/>
    <col min="11264" max="11264" width="7.7109375" style="7" hidden="1"/>
    <col min="11265" max="11265" width="2.28515625" style="7" hidden="1"/>
    <col min="11266" max="11266" width="11.7109375" style="7" hidden="1"/>
    <col min="11267" max="11267" width="2.42578125" style="7" hidden="1"/>
    <col min="11268" max="11268" width="11.7109375" style="7" hidden="1"/>
    <col min="11269" max="11269" width="2.28515625" style="7" hidden="1"/>
    <col min="11270" max="11270" width="10.85546875" style="7" hidden="1"/>
    <col min="11271" max="11271" width="2.28515625" style="7" hidden="1"/>
    <col min="11272" max="11272" width="11.140625" style="7" hidden="1"/>
    <col min="11273" max="11273" width="1.85546875" style="7" hidden="1"/>
    <col min="11274" max="11274" width="11" style="7" hidden="1"/>
    <col min="11275" max="11275" width="0.7109375" style="7" hidden="1"/>
    <col min="11276" max="11276" width="1.85546875" style="7" hidden="1"/>
    <col min="11277" max="11277" width="11.85546875" style="7" hidden="1"/>
    <col min="11278" max="11278" width="15.28515625" style="7" hidden="1"/>
    <col min="11279" max="11279" width="5" style="7" hidden="1"/>
    <col min="11280" max="11280" width="10.28515625" style="7" hidden="1"/>
    <col min="11281" max="11281" width="5" style="7" hidden="1"/>
    <col min="11282" max="11282" width="10.28515625" style="7" hidden="1"/>
    <col min="11283" max="11285" width="9" style="7" hidden="1"/>
    <col min="11286" max="11286" width="10.28515625" style="7" hidden="1"/>
    <col min="11287" max="11515" width="9" style="7" hidden="1"/>
    <col min="11516" max="11516" width="3.7109375" style="7" hidden="1"/>
    <col min="11517" max="11517" width="4.85546875" style="7" hidden="1"/>
    <col min="11518" max="11518" width="5.28515625" style="7" hidden="1"/>
    <col min="11519" max="11519" width="31.28515625" style="7" hidden="1"/>
    <col min="11520" max="11520" width="7.7109375" style="7" hidden="1"/>
    <col min="11521" max="11521" width="2.28515625" style="7" hidden="1"/>
    <col min="11522" max="11522" width="11.7109375" style="7" hidden="1"/>
    <col min="11523" max="11523" width="2.42578125" style="7" hidden="1"/>
    <col min="11524" max="11524" width="11.7109375" style="7" hidden="1"/>
    <col min="11525" max="11525" width="2.28515625" style="7" hidden="1"/>
    <col min="11526" max="11526" width="10.85546875" style="7" hidden="1"/>
    <col min="11527" max="11527" width="2.28515625" style="7" hidden="1"/>
    <col min="11528" max="11528" width="11.140625" style="7" hidden="1"/>
    <col min="11529" max="11529" width="1.85546875" style="7" hidden="1"/>
    <col min="11530" max="11530" width="11" style="7" hidden="1"/>
    <col min="11531" max="11531" width="0.7109375" style="7" hidden="1"/>
    <col min="11532" max="11532" width="1.85546875" style="7" hidden="1"/>
    <col min="11533" max="11533" width="11.85546875" style="7" hidden="1"/>
    <col min="11534" max="11534" width="15.28515625" style="7" hidden="1"/>
    <col min="11535" max="11535" width="5" style="7" hidden="1"/>
    <col min="11536" max="11536" width="10.28515625" style="7" hidden="1"/>
    <col min="11537" max="11537" width="5" style="7" hidden="1"/>
    <col min="11538" max="11538" width="10.28515625" style="7" hidden="1"/>
    <col min="11539" max="11541" width="9" style="7" hidden="1"/>
    <col min="11542" max="11542" width="10.28515625" style="7" hidden="1"/>
    <col min="11543" max="11771" width="9" style="7" hidden="1"/>
    <col min="11772" max="11772" width="3.7109375" style="7" hidden="1"/>
    <col min="11773" max="11773" width="4.85546875" style="7" hidden="1"/>
    <col min="11774" max="11774" width="5.28515625" style="7" hidden="1"/>
    <col min="11775" max="11775" width="31.28515625" style="7" hidden="1"/>
    <col min="11776" max="11776" width="7.7109375" style="7" hidden="1"/>
    <col min="11777" max="11777" width="2.28515625" style="7" hidden="1"/>
    <col min="11778" max="11778" width="11.7109375" style="7" hidden="1"/>
    <col min="11779" max="11779" width="2.42578125" style="7" hidden="1"/>
    <col min="11780" max="11780" width="11.7109375" style="7" hidden="1"/>
    <col min="11781" max="11781" width="2.28515625" style="7" hidden="1"/>
    <col min="11782" max="11782" width="10.85546875" style="7" hidden="1"/>
    <col min="11783" max="11783" width="2.28515625" style="7" hidden="1"/>
    <col min="11784" max="11784" width="11.140625" style="7" hidden="1"/>
    <col min="11785" max="11785" width="1.85546875" style="7" hidden="1"/>
    <col min="11786" max="11786" width="11" style="7" hidden="1"/>
    <col min="11787" max="11787" width="0.7109375" style="7" hidden="1"/>
    <col min="11788" max="11788" width="1.85546875" style="7" hidden="1"/>
    <col min="11789" max="11789" width="11.85546875" style="7" hidden="1"/>
    <col min="11790" max="11790" width="15.28515625" style="7" hidden="1"/>
    <col min="11791" max="11791" width="5" style="7" hidden="1"/>
    <col min="11792" max="11792" width="10.28515625" style="7" hidden="1"/>
    <col min="11793" max="11793" width="5" style="7" hidden="1"/>
    <col min="11794" max="11794" width="10.28515625" style="7" hidden="1"/>
    <col min="11795" max="11797" width="9" style="7" hidden="1"/>
    <col min="11798" max="11798" width="10.28515625" style="7" hidden="1"/>
    <col min="11799" max="12027" width="9" style="7" hidden="1"/>
    <col min="12028" max="12028" width="3.7109375" style="7" hidden="1"/>
    <col min="12029" max="12029" width="4.85546875" style="7" hidden="1"/>
    <col min="12030" max="12030" width="5.28515625" style="7" hidden="1"/>
    <col min="12031" max="12031" width="31.28515625" style="7" hidden="1"/>
    <col min="12032" max="12032" width="7.7109375" style="7" hidden="1"/>
    <col min="12033" max="12033" width="2.28515625" style="7" hidden="1"/>
    <col min="12034" max="12034" width="11.7109375" style="7" hidden="1"/>
    <col min="12035" max="12035" width="2.42578125" style="7" hidden="1"/>
    <col min="12036" max="12036" width="11.7109375" style="7" hidden="1"/>
    <col min="12037" max="12037" width="2.28515625" style="7" hidden="1"/>
    <col min="12038" max="12038" width="10.85546875" style="7" hidden="1"/>
    <col min="12039" max="12039" width="2.28515625" style="7" hidden="1"/>
    <col min="12040" max="12040" width="11.140625" style="7" hidden="1"/>
    <col min="12041" max="12041" width="1.85546875" style="7" hidden="1"/>
    <col min="12042" max="12042" width="11" style="7" hidden="1"/>
    <col min="12043" max="12043" width="0.7109375" style="7" hidden="1"/>
    <col min="12044" max="12044" width="1.85546875" style="7" hidden="1"/>
    <col min="12045" max="12045" width="11.85546875" style="7" hidden="1"/>
    <col min="12046" max="12046" width="15.28515625" style="7" hidden="1"/>
    <col min="12047" max="12047" width="5" style="7" hidden="1"/>
    <col min="12048" max="12048" width="10.28515625" style="7" hidden="1"/>
    <col min="12049" max="12049" width="5" style="7" hidden="1"/>
    <col min="12050" max="12050" width="10.28515625" style="7" hidden="1"/>
    <col min="12051" max="12053" width="9" style="7" hidden="1"/>
    <col min="12054" max="12054" width="10.28515625" style="7" hidden="1"/>
    <col min="12055" max="12283" width="9" style="7" hidden="1"/>
    <col min="12284" max="12284" width="3.7109375" style="7" hidden="1"/>
    <col min="12285" max="12285" width="4.85546875" style="7" hidden="1"/>
    <col min="12286" max="12286" width="5.28515625" style="7" hidden="1"/>
    <col min="12287" max="12287" width="31.28515625" style="7" hidden="1"/>
    <col min="12288" max="12288" width="7.7109375" style="7" hidden="1"/>
    <col min="12289" max="12289" width="2.28515625" style="7" hidden="1"/>
    <col min="12290" max="12290" width="11.7109375" style="7" hidden="1"/>
    <col min="12291" max="12291" width="2.42578125" style="7" hidden="1"/>
    <col min="12292" max="12292" width="11.7109375" style="7" hidden="1"/>
    <col min="12293" max="12293" width="2.28515625" style="7" hidden="1"/>
    <col min="12294" max="12294" width="10.85546875" style="7" hidden="1"/>
    <col min="12295" max="12295" width="2.28515625" style="7" hidden="1"/>
    <col min="12296" max="12296" width="11.140625" style="7" hidden="1"/>
    <col min="12297" max="12297" width="1.85546875" style="7" hidden="1"/>
    <col min="12298" max="12298" width="11" style="7" hidden="1"/>
    <col min="12299" max="12299" width="0.7109375" style="7" hidden="1"/>
    <col min="12300" max="12300" width="1.85546875" style="7" hidden="1"/>
    <col min="12301" max="12301" width="11.85546875" style="7" hidden="1"/>
    <col min="12302" max="12302" width="15.28515625" style="7" hidden="1"/>
    <col min="12303" max="12303" width="5" style="7" hidden="1"/>
    <col min="12304" max="12304" width="10.28515625" style="7" hidden="1"/>
    <col min="12305" max="12305" width="5" style="7" hidden="1"/>
    <col min="12306" max="12306" width="10.28515625" style="7" hidden="1"/>
    <col min="12307" max="12309" width="9" style="7" hidden="1"/>
    <col min="12310" max="12310" width="10.28515625" style="7" hidden="1"/>
    <col min="12311" max="12539" width="9" style="7" hidden="1"/>
    <col min="12540" max="12540" width="3.7109375" style="7" hidden="1"/>
    <col min="12541" max="12541" width="4.85546875" style="7" hidden="1"/>
    <col min="12542" max="12542" width="5.28515625" style="7" hidden="1"/>
    <col min="12543" max="12543" width="31.28515625" style="7" hidden="1"/>
    <col min="12544" max="12544" width="7.7109375" style="7" hidden="1"/>
    <col min="12545" max="12545" width="2.28515625" style="7" hidden="1"/>
    <col min="12546" max="12546" width="11.7109375" style="7" hidden="1"/>
    <col min="12547" max="12547" width="2.42578125" style="7" hidden="1"/>
    <col min="12548" max="12548" width="11.7109375" style="7" hidden="1"/>
    <col min="12549" max="12549" width="2.28515625" style="7" hidden="1"/>
    <col min="12550" max="12550" width="10.85546875" style="7" hidden="1"/>
    <col min="12551" max="12551" width="2.28515625" style="7" hidden="1"/>
    <col min="12552" max="12552" width="11.140625" style="7" hidden="1"/>
    <col min="12553" max="12553" width="1.85546875" style="7" hidden="1"/>
    <col min="12554" max="12554" width="11" style="7" hidden="1"/>
    <col min="12555" max="12555" width="0.7109375" style="7" hidden="1"/>
    <col min="12556" max="12556" width="1.85546875" style="7" hidden="1"/>
    <col min="12557" max="12557" width="11.85546875" style="7" hidden="1"/>
    <col min="12558" max="12558" width="15.28515625" style="7" hidden="1"/>
    <col min="12559" max="12559" width="5" style="7" hidden="1"/>
    <col min="12560" max="12560" width="10.28515625" style="7" hidden="1"/>
    <col min="12561" max="12561" width="5" style="7" hidden="1"/>
    <col min="12562" max="12562" width="10.28515625" style="7" hidden="1"/>
    <col min="12563" max="12565" width="9" style="7" hidden="1"/>
    <col min="12566" max="12566" width="10.28515625" style="7" hidden="1"/>
    <col min="12567" max="12795" width="9" style="7" hidden="1"/>
    <col min="12796" max="12796" width="3.7109375" style="7" hidden="1"/>
    <col min="12797" max="12797" width="4.85546875" style="7" hidden="1"/>
    <col min="12798" max="12798" width="5.28515625" style="7" hidden="1"/>
    <col min="12799" max="12799" width="31.28515625" style="7" hidden="1"/>
    <col min="12800" max="12800" width="7.7109375" style="7" hidden="1"/>
    <col min="12801" max="12801" width="2.28515625" style="7" hidden="1"/>
    <col min="12802" max="12802" width="11.7109375" style="7" hidden="1"/>
    <col min="12803" max="12803" width="2.42578125" style="7" hidden="1"/>
    <col min="12804" max="12804" width="11.7109375" style="7" hidden="1"/>
    <col min="12805" max="12805" width="2.28515625" style="7" hidden="1"/>
    <col min="12806" max="12806" width="10.85546875" style="7" hidden="1"/>
    <col min="12807" max="12807" width="2.28515625" style="7" hidden="1"/>
    <col min="12808" max="12808" width="11.140625" style="7" hidden="1"/>
    <col min="12809" max="12809" width="1.85546875" style="7" hidden="1"/>
    <col min="12810" max="12810" width="11" style="7" hidden="1"/>
    <col min="12811" max="12811" width="0.7109375" style="7" hidden="1"/>
    <col min="12812" max="12812" width="1.85546875" style="7" hidden="1"/>
    <col min="12813" max="12813" width="11.85546875" style="7" hidden="1"/>
    <col min="12814" max="12814" width="15.28515625" style="7" hidden="1"/>
    <col min="12815" max="12815" width="5" style="7" hidden="1"/>
    <col min="12816" max="12816" width="10.28515625" style="7" hidden="1"/>
    <col min="12817" max="12817" width="5" style="7" hidden="1"/>
    <col min="12818" max="12818" width="10.28515625" style="7" hidden="1"/>
    <col min="12819" max="12821" width="9" style="7" hidden="1"/>
    <col min="12822" max="12822" width="10.28515625" style="7" hidden="1"/>
    <col min="12823" max="13051" width="9" style="7" hidden="1"/>
    <col min="13052" max="13052" width="3.7109375" style="7" hidden="1"/>
    <col min="13053" max="13053" width="4.85546875" style="7" hidden="1"/>
    <col min="13054" max="13054" width="5.28515625" style="7" hidden="1"/>
    <col min="13055" max="13055" width="31.28515625" style="7" hidden="1"/>
    <col min="13056" max="13056" width="7.7109375" style="7" hidden="1"/>
    <col min="13057" max="13057" width="2.28515625" style="7" hidden="1"/>
    <col min="13058" max="13058" width="11.7109375" style="7" hidden="1"/>
    <col min="13059" max="13059" width="2.42578125" style="7" hidden="1"/>
    <col min="13060" max="13060" width="11.7109375" style="7" hidden="1"/>
    <col min="13061" max="13061" width="2.28515625" style="7" hidden="1"/>
    <col min="13062" max="13062" width="10.85546875" style="7" hidden="1"/>
    <col min="13063" max="13063" width="2.28515625" style="7" hidden="1"/>
    <col min="13064" max="13064" width="11.140625" style="7" hidden="1"/>
    <col min="13065" max="13065" width="1.85546875" style="7" hidden="1"/>
    <col min="13066" max="13066" width="11" style="7" hidden="1"/>
    <col min="13067" max="13067" width="0.7109375" style="7" hidden="1"/>
    <col min="13068" max="13068" width="1.85546875" style="7" hidden="1"/>
    <col min="13069" max="13069" width="11.85546875" style="7" hidden="1"/>
    <col min="13070" max="13070" width="15.28515625" style="7" hidden="1"/>
    <col min="13071" max="13071" width="5" style="7" hidden="1"/>
    <col min="13072" max="13072" width="10.28515625" style="7" hidden="1"/>
    <col min="13073" max="13073" width="5" style="7" hidden="1"/>
    <col min="13074" max="13074" width="10.28515625" style="7" hidden="1"/>
    <col min="13075" max="13077" width="9" style="7" hidden="1"/>
    <col min="13078" max="13078" width="10.28515625" style="7" hidden="1"/>
    <col min="13079" max="13307" width="9" style="7" hidden="1"/>
    <col min="13308" max="13308" width="3.7109375" style="7" hidden="1"/>
    <col min="13309" max="13309" width="4.85546875" style="7" hidden="1"/>
    <col min="13310" max="13310" width="5.28515625" style="7" hidden="1"/>
    <col min="13311" max="13311" width="31.28515625" style="7" hidden="1"/>
    <col min="13312" max="13312" width="7.7109375" style="7" hidden="1"/>
    <col min="13313" max="13313" width="2.28515625" style="7" hidden="1"/>
    <col min="13314" max="13314" width="11.7109375" style="7" hidden="1"/>
    <col min="13315" max="13315" width="2.42578125" style="7" hidden="1"/>
    <col min="13316" max="13316" width="11.7109375" style="7" hidden="1"/>
    <col min="13317" max="13317" width="2.28515625" style="7" hidden="1"/>
    <col min="13318" max="13318" width="10.85546875" style="7" hidden="1"/>
    <col min="13319" max="13319" width="2.28515625" style="7" hidden="1"/>
    <col min="13320" max="13320" width="11.140625" style="7" hidden="1"/>
    <col min="13321" max="13321" width="1.85546875" style="7" hidden="1"/>
    <col min="13322" max="13322" width="11" style="7" hidden="1"/>
    <col min="13323" max="13323" width="0.7109375" style="7" hidden="1"/>
    <col min="13324" max="13324" width="1.85546875" style="7" hidden="1"/>
    <col min="13325" max="13325" width="11.85546875" style="7" hidden="1"/>
    <col min="13326" max="13326" width="15.28515625" style="7" hidden="1"/>
    <col min="13327" max="13327" width="5" style="7" hidden="1"/>
    <col min="13328" max="13328" width="10.28515625" style="7" hidden="1"/>
    <col min="13329" max="13329" width="5" style="7" hidden="1"/>
    <col min="13330" max="13330" width="10.28515625" style="7" hidden="1"/>
    <col min="13331" max="13333" width="9" style="7" hidden="1"/>
    <col min="13334" max="13334" width="10.28515625" style="7" hidden="1"/>
    <col min="13335" max="13563" width="9" style="7" hidden="1"/>
    <col min="13564" max="13564" width="3.7109375" style="7" hidden="1"/>
    <col min="13565" max="13565" width="4.85546875" style="7" hidden="1"/>
    <col min="13566" max="13566" width="5.28515625" style="7" hidden="1"/>
    <col min="13567" max="13567" width="31.28515625" style="7" hidden="1"/>
    <col min="13568" max="13568" width="7.7109375" style="7" hidden="1"/>
    <col min="13569" max="13569" width="2.28515625" style="7" hidden="1"/>
    <col min="13570" max="13570" width="11.7109375" style="7" hidden="1"/>
    <col min="13571" max="13571" width="2.42578125" style="7" hidden="1"/>
    <col min="13572" max="13572" width="11.7109375" style="7" hidden="1"/>
    <col min="13573" max="13573" width="2.28515625" style="7" hidden="1"/>
    <col min="13574" max="13574" width="10.85546875" style="7" hidden="1"/>
    <col min="13575" max="13575" width="2.28515625" style="7" hidden="1"/>
    <col min="13576" max="13576" width="11.140625" style="7" hidden="1"/>
    <col min="13577" max="13577" width="1.85546875" style="7" hidden="1"/>
    <col min="13578" max="13578" width="11" style="7" hidden="1"/>
    <col min="13579" max="13579" width="0.7109375" style="7" hidden="1"/>
    <col min="13580" max="13580" width="1.85546875" style="7" hidden="1"/>
    <col min="13581" max="13581" width="11.85546875" style="7" hidden="1"/>
    <col min="13582" max="13582" width="15.28515625" style="7" hidden="1"/>
    <col min="13583" max="13583" width="5" style="7" hidden="1"/>
    <col min="13584" max="13584" width="10.28515625" style="7" hidden="1"/>
    <col min="13585" max="13585" width="5" style="7" hidden="1"/>
    <col min="13586" max="13586" width="10.28515625" style="7" hidden="1"/>
    <col min="13587" max="13589" width="9" style="7" hidden="1"/>
    <col min="13590" max="13590" width="10.28515625" style="7" hidden="1"/>
    <col min="13591" max="13819" width="9" style="7" hidden="1"/>
    <col min="13820" max="13820" width="3.7109375" style="7" hidden="1"/>
    <col min="13821" max="13821" width="4.85546875" style="7" hidden="1"/>
    <col min="13822" max="13822" width="5.28515625" style="7" hidden="1"/>
    <col min="13823" max="13823" width="31.28515625" style="7" hidden="1"/>
    <col min="13824" max="13824" width="7.7109375" style="7" hidden="1"/>
    <col min="13825" max="13825" width="2.28515625" style="7" hidden="1"/>
    <col min="13826" max="13826" width="11.7109375" style="7" hidden="1"/>
    <col min="13827" max="13827" width="2.42578125" style="7" hidden="1"/>
    <col min="13828" max="13828" width="11.7109375" style="7" hidden="1"/>
    <col min="13829" max="13829" width="2.28515625" style="7" hidden="1"/>
    <col min="13830" max="13830" width="10.85546875" style="7" hidden="1"/>
    <col min="13831" max="13831" width="2.28515625" style="7" hidden="1"/>
    <col min="13832" max="13832" width="11.140625" style="7" hidden="1"/>
    <col min="13833" max="13833" width="1.85546875" style="7" hidden="1"/>
    <col min="13834" max="13834" width="11" style="7" hidden="1"/>
    <col min="13835" max="13835" width="0.7109375" style="7" hidden="1"/>
    <col min="13836" max="13836" width="1.85546875" style="7" hidden="1"/>
    <col min="13837" max="13837" width="11.85546875" style="7" hidden="1"/>
    <col min="13838" max="13838" width="15.28515625" style="7" hidden="1"/>
    <col min="13839" max="13839" width="5" style="7" hidden="1"/>
    <col min="13840" max="13840" width="10.28515625" style="7" hidden="1"/>
    <col min="13841" max="13841" width="5" style="7" hidden="1"/>
    <col min="13842" max="13842" width="10.28515625" style="7" hidden="1"/>
    <col min="13843" max="13845" width="9" style="7" hidden="1"/>
    <col min="13846" max="13846" width="10.28515625" style="7" hidden="1"/>
    <col min="13847" max="14075" width="9" style="7" hidden="1"/>
    <col min="14076" max="14076" width="3.7109375" style="7" hidden="1"/>
    <col min="14077" max="14077" width="4.85546875" style="7" hidden="1"/>
    <col min="14078" max="14078" width="5.28515625" style="7" hidden="1"/>
    <col min="14079" max="14079" width="31.28515625" style="7" hidden="1"/>
    <col min="14080" max="14080" width="7.7109375" style="7" hidden="1"/>
    <col min="14081" max="14081" width="2.28515625" style="7" hidden="1"/>
    <col min="14082" max="14082" width="11.7109375" style="7" hidden="1"/>
    <col min="14083" max="14083" width="2.42578125" style="7" hidden="1"/>
    <col min="14084" max="14084" width="11.7109375" style="7" hidden="1"/>
    <col min="14085" max="14085" width="2.28515625" style="7" hidden="1"/>
    <col min="14086" max="14086" width="10.85546875" style="7" hidden="1"/>
    <col min="14087" max="14087" width="2.28515625" style="7" hidden="1"/>
    <col min="14088" max="14088" width="11.140625" style="7" hidden="1"/>
    <col min="14089" max="14089" width="1.85546875" style="7" hidden="1"/>
    <col min="14090" max="14090" width="11" style="7" hidden="1"/>
    <col min="14091" max="14091" width="0.7109375" style="7" hidden="1"/>
    <col min="14092" max="14092" width="1.85546875" style="7" hidden="1"/>
    <col min="14093" max="14093" width="11.85546875" style="7" hidden="1"/>
    <col min="14094" max="14094" width="15.28515625" style="7" hidden="1"/>
    <col min="14095" max="14095" width="5" style="7" hidden="1"/>
    <col min="14096" max="14096" width="10.28515625" style="7" hidden="1"/>
    <col min="14097" max="14097" width="5" style="7" hidden="1"/>
    <col min="14098" max="14098" width="10.28515625" style="7" hidden="1"/>
    <col min="14099" max="14101" width="9" style="7" hidden="1"/>
    <col min="14102" max="14102" width="10.28515625" style="7" hidden="1"/>
    <col min="14103" max="14331" width="9" style="7" hidden="1"/>
    <col min="14332" max="14332" width="3.7109375" style="7" hidden="1"/>
    <col min="14333" max="14333" width="4.85546875" style="7" hidden="1"/>
    <col min="14334" max="14334" width="5.28515625" style="7" hidden="1"/>
    <col min="14335" max="14335" width="31.28515625" style="7" hidden="1"/>
    <col min="14336" max="14336" width="7.7109375" style="7" hidden="1"/>
    <col min="14337" max="14337" width="2.28515625" style="7" hidden="1"/>
    <col min="14338" max="14338" width="11.7109375" style="7" hidden="1"/>
    <col min="14339" max="14339" width="2.42578125" style="7" hidden="1"/>
    <col min="14340" max="14340" width="11.7109375" style="7" hidden="1"/>
    <col min="14341" max="14341" width="2.28515625" style="7" hidden="1"/>
    <col min="14342" max="14342" width="10.85546875" style="7" hidden="1"/>
    <col min="14343" max="14343" width="2.28515625" style="7" hidden="1"/>
    <col min="14344" max="14344" width="11.140625" style="7" hidden="1"/>
    <col min="14345" max="14345" width="1.85546875" style="7" hidden="1"/>
    <col min="14346" max="14346" width="11" style="7" hidden="1"/>
    <col min="14347" max="14347" width="0.7109375" style="7" hidden="1"/>
    <col min="14348" max="14348" width="1.85546875" style="7" hidden="1"/>
    <col min="14349" max="14349" width="11.85546875" style="7" hidden="1"/>
    <col min="14350" max="14350" width="15.28515625" style="7" hidden="1"/>
    <col min="14351" max="14351" width="5" style="7" hidden="1"/>
    <col min="14352" max="14352" width="10.28515625" style="7" hidden="1"/>
    <col min="14353" max="14353" width="5" style="7" hidden="1"/>
    <col min="14354" max="14354" width="10.28515625" style="7" hidden="1"/>
    <col min="14355" max="14357" width="9" style="7" hidden="1"/>
    <col min="14358" max="14358" width="10.28515625" style="7" hidden="1"/>
    <col min="14359" max="14587" width="9" style="7" hidden="1"/>
    <col min="14588" max="14588" width="3.7109375" style="7" hidden="1"/>
    <col min="14589" max="14589" width="4.85546875" style="7" hidden="1"/>
    <col min="14590" max="14590" width="5.28515625" style="7" hidden="1"/>
    <col min="14591" max="14591" width="31.28515625" style="7" hidden="1"/>
    <col min="14592" max="14592" width="7.7109375" style="7" hidden="1"/>
    <col min="14593" max="14593" width="2.28515625" style="7" hidden="1"/>
    <col min="14594" max="14594" width="11.7109375" style="7" hidden="1"/>
    <col min="14595" max="14595" width="2.42578125" style="7" hidden="1"/>
    <col min="14596" max="14596" width="11.7109375" style="7" hidden="1"/>
    <col min="14597" max="14597" width="2.28515625" style="7" hidden="1"/>
    <col min="14598" max="14598" width="10.85546875" style="7" hidden="1"/>
    <col min="14599" max="14599" width="2.28515625" style="7" hidden="1"/>
    <col min="14600" max="14600" width="11.140625" style="7" hidden="1"/>
    <col min="14601" max="14601" width="1.85546875" style="7" hidden="1"/>
    <col min="14602" max="14602" width="11" style="7" hidden="1"/>
    <col min="14603" max="14603" width="0.7109375" style="7" hidden="1"/>
    <col min="14604" max="14604" width="1.85546875" style="7" hidden="1"/>
    <col min="14605" max="14605" width="11.85546875" style="7" hidden="1"/>
    <col min="14606" max="14606" width="15.28515625" style="7" hidden="1"/>
    <col min="14607" max="14607" width="5" style="7" hidden="1"/>
    <col min="14608" max="14608" width="10.28515625" style="7" hidden="1"/>
    <col min="14609" max="14609" width="5" style="7" hidden="1"/>
    <col min="14610" max="14610" width="10.28515625" style="7" hidden="1"/>
    <col min="14611" max="14613" width="9" style="7" hidden="1"/>
    <col min="14614" max="14614" width="10.28515625" style="7" hidden="1"/>
    <col min="14615" max="14843" width="9" style="7" hidden="1"/>
    <col min="14844" max="14844" width="3.7109375" style="7" hidden="1"/>
    <col min="14845" max="14845" width="4.85546875" style="7" hidden="1"/>
    <col min="14846" max="14846" width="5.28515625" style="7" hidden="1"/>
    <col min="14847" max="14847" width="31.28515625" style="7" hidden="1"/>
    <col min="14848" max="14848" width="7.7109375" style="7" hidden="1"/>
    <col min="14849" max="14849" width="2.28515625" style="7" hidden="1"/>
    <col min="14850" max="14850" width="11.7109375" style="7" hidden="1"/>
    <col min="14851" max="14851" width="2.42578125" style="7" hidden="1"/>
    <col min="14852" max="14852" width="11.7109375" style="7" hidden="1"/>
    <col min="14853" max="14853" width="2.28515625" style="7" hidden="1"/>
    <col min="14854" max="14854" width="10.85546875" style="7" hidden="1"/>
    <col min="14855" max="14855" width="2.28515625" style="7" hidden="1"/>
    <col min="14856" max="14856" width="11.140625" style="7" hidden="1"/>
    <col min="14857" max="14857" width="1.85546875" style="7" hidden="1"/>
    <col min="14858" max="14858" width="11" style="7" hidden="1"/>
    <col min="14859" max="14859" width="0.7109375" style="7" hidden="1"/>
    <col min="14860" max="14860" width="1.85546875" style="7" hidden="1"/>
    <col min="14861" max="14861" width="11.85546875" style="7" hidden="1"/>
    <col min="14862" max="14862" width="15.28515625" style="7" hidden="1"/>
    <col min="14863" max="14863" width="5" style="7" hidden="1"/>
    <col min="14864" max="14864" width="10.28515625" style="7" hidden="1"/>
    <col min="14865" max="14865" width="5" style="7" hidden="1"/>
    <col min="14866" max="14866" width="10.28515625" style="7" hidden="1"/>
    <col min="14867" max="14869" width="9" style="7" hidden="1"/>
    <col min="14870" max="14870" width="10.28515625" style="7" hidden="1"/>
    <col min="14871" max="15099" width="9" style="7" hidden="1"/>
    <col min="15100" max="15100" width="3.7109375" style="7" hidden="1"/>
    <col min="15101" max="15101" width="4.85546875" style="7" hidden="1"/>
    <col min="15102" max="15102" width="5.28515625" style="7" hidden="1"/>
    <col min="15103" max="15103" width="31.28515625" style="7" hidden="1"/>
    <col min="15104" max="15104" width="7.7109375" style="7" hidden="1"/>
    <col min="15105" max="15105" width="2.28515625" style="7" hidden="1"/>
    <col min="15106" max="15106" width="11.7109375" style="7" hidden="1"/>
    <col min="15107" max="15107" width="2.42578125" style="7" hidden="1"/>
    <col min="15108" max="15108" width="11.7109375" style="7" hidden="1"/>
    <col min="15109" max="15109" width="2.28515625" style="7" hidden="1"/>
    <col min="15110" max="15110" width="10.85546875" style="7" hidden="1"/>
    <col min="15111" max="15111" width="2.28515625" style="7" hidden="1"/>
    <col min="15112" max="15112" width="11.140625" style="7" hidden="1"/>
    <col min="15113" max="15113" width="1.85546875" style="7" hidden="1"/>
    <col min="15114" max="15114" width="11" style="7" hidden="1"/>
    <col min="15115" max="15115" width="0.7109375" style="7" hidden="1"/>
    <col min="15116" max="15116" width="1.85546875" style="7" hidden="1"/>
    <col min="15117" max="15117" width="11.85546875" style="7" hidden="1"/>
    <col min="15118" max="15118" width="15.28515625" style="7" hidden="1"/>
    <col min="15119" max="15119" width="5" style="7" hidden="1"/>
    <col min="15120" max="15120" width="10.28515625" style="7" hidden="1"/>
    <col min="15121" max="15121" width="5" style="7" hidden="1"/>
    <col min="15122" max="15122" width="10.28515625" style="7" hidden="1"/>
    <col min="15123" max="15125" width="9" style="7" hidden="1"/>
    <col min="15126" max="15126" width="10.28515625" style="7" hidden="1"/>
    <col min="15127" max="15355" width="9" style="7" hidden="1"/>
    <col min="15356" max="15356" width="3.7109375" style="7" hidden="1"/>
    <col min="15357" max="15357" width="4.85546875" style="7" hidden="1"/>
    <col min="15358" max="15358" width="5.28515625" style="7" hidden="1"/>
    <col min="15359" max="15359" width="31.28515625" style="7" hidden="1"/>
    <col min="15360" max="15360" width="7.7109375" style="7" hidden="1"/>
    <col min="15361" max="15361" width="2.28515625" style="7" hidden="1"/>
    <col min="15362" max="15362" width="11.7109375" style="7" hidden="1"/>
    <col min="15363" max="15363" width="2.42578125" style="7" hidden="1"/>
    <col min="15364" max="15364" width="11.7109375" style="7" hidden="1"/>
    <col min="15365" max="15365" width="2.28515625" style="7" hidden="1"/>
    <col min="15366" max="15366" width="10.85546875" style="7" hidden="1"/>
    <col min="15367" max="15367" width="2.28515625" style="7" hidden="1"/>
    <col min="15368" max="15368" width="11.140625" style="7" hidden="1"/>
    <col min="15369" max="15369" width="1.85546875" style="7" hidden="1"/>
    <col min="15370" max="15370" width="11" style="7" hidden="1"/>
    <col min="15371" max="15371" width="0.7109375" style="7" hidden="1"/>
    <col min="15372" max="15372" width="1.85546875" style="7" hidden="1"/>
    <col min="15373" max="15373" width="11.85546875" style="7" hidden="1"/>
    <col min="15374" max="15374" width="15.28515625" style="7" hidden="1"/>
    <col min="15375" max="15375" width="5" style="7" hidden="1"/>
    <col min="15376" max="15376" width="10.28515625" style="7" hidden="1"/>
    <col min="15377" max="15377" width="5" style="7" hidden="1"/>
    <col min="15378" max="15378" width="10.28515625" style="7" hidden="1"/>
    <col min="15379" max="15381" width="9" style="7" hidden="1"/>
    <col min="15382" max="15382" width="10.28515625" style="7" hidden="1"/>
    <col min="15383" max="15611" width="9" style="7" hidden="1"/>
    <col min="15612" max="15612" width="3.7109375" style="7" hidden="1"/>
    <col min="15613" max="15613" width="4.85546875" style="7" hidden="1"/>
    <col min="15614" max="15614" width="5.28515625" style="7" hidden="1"/>
    <col min="15615" max="15615" width="31.28515625" style="7" hidden="1"/>
    <col min="15616" max="15616" width="7.7109375" style="7" hidden="1"/>
    <col min="15617" max="15617" width="2.28515625" style="7" hidden="1"/>
    <col min="15618" max="15618" width="11.7109375" style="7" hidden="1"/>
    <col min="15619" max="15619" width="2.42578125" style="7" hidden="1"/>
    <col min="15620" max="15620" width="11.7109375" style="7" hidden="1"/>
    <col min="15621" max="15621" width="2.28515625" style="7" hidden="1"/>
    <col min="15622" max="15622" width="10.85546875" style="7" hidden="1"/>
    <col min="15623" max="15623" width="2.28515625" style="7" hidden="1"/>
    <col min="15624" max="15624" width="11.140625" style="7" hidden="1"/>
    <col min="15625" max="15625" width="1.85546875" style="7" hidden="1"/>
    <col min="15626" max="15626" width="11" style="7" hidden="1"/>
    <col min="15627" max="15627" width="0.7109375" style="7" hidden="1"/>
    <col min="15628" max="15628" width="1.85546875" style="7" hidden="1"/>
    <col min="15629" max="15629" width="11.85546875" style="7" hidden="1"/>
    <col min="15630" max="15630" width="15.28515625" style="7" hidden="1"/>
    <col min="15631" max="15631" width="5" style="7" hidden="1"/>
    <col min="15632" max="15632" width="10.28515625" style="7" hidden="1"/>
    <col min="15633" max="15633" width="5" style="7" hidden="1"/>
    <col min="15634" max="15634" width="10.28515625" style="7" hidden="1"/>
    <col min="15635" max="15637" width="9" style="7" hidden="1"/>
    <col min="15638" max="15638" width="10.28515625" style="7" hidden="1"/>
    <col min="15639" max="15867" width="9" style="7" hidden="1"/>
    <col min="15868" max="15868" width="3.7109375" style="7" hidden="1"/>
    <col min="15869" max="15869" width="4.85546875" style="7" hidden="1"/>
    <col min="15870" max="15870" width="5.28515625" style="7" hidden="1"/>
    <col min="15871" max="15871" width="31.28515625" style="7" hidden="1"/>
    <col min="15872" max="15872" width="7.7109375" style="7" hidden="1"/>
    <col min="15873" max="15873" width="2.28515625" style="7" hidden="1"/>
    <col min="15874" max="15874" width="11.7109375" style="7" hidden="1"/>
    <col min="15875" max="15875" width="2.42578125" style="7" hidden="1"/>
    <col min="15876" max="15876" width="11.7109375" style="7" hidden="1"/>
    <col min="15877" max="15877" width="2.28515625" style="7" hidden="1"/>
    <col min="15878" max="15878" width="10.85546875" style="7" hidden="1"/>
    <col min="15879" max="15879" width="2.28515625" style="7" hidden="1"/>
    <col min="15880" max="15880" width="11.140625" style="7" hidden="1"/>
    <col min="15881" max="15881" width="1.85546875" style="7" hidden="1"/>
    <col min="15882" max="15882" width="11" style="7" hidden="1"/>
    <col min="15883" max="15883" width="0.7109375" style="7" hidden="1"/>
    <col min="15884" max="15884" width="1.85546875" style="7" hidden="1"/>
    <col min="15885" max="15885" width="11.85546875" style="7" hidden="1"/>
    <col min="15886" max="15886" width="15.28515625" style="7" hidden="1"/>
    <col min="15887" max="15887" width="5" style="7" hidden="1"/>
    <col min="15888" max="15888" width="10.28515625" style="7" hidden="1"/>
    <col min="15889" max="15889" width="5" style="7" hidden="1"/>
    <col min="15890" max="15890" width="10.28515625" style="7" hidden="1"/>
    <col min="15891" max="15893" width="9" style="7" hidden="1"/>
    <col min="15894" max="15894" width="10.28515625" style="7" hidden="1"/>
    <col min="15895" max="16123" width="9" style="7" hidden="1"/>
    <col min="16124" max="16124" width="3.7109375" style="7" hidden="1"/>
    <col min="16125" max="16125" width="4.85546875" style="7" hidden="1"/>
    <col min="16126" max="16126" width="5.28515625" style="7" hidden="1"/>
    <col min="16127" max="16127" width="31.28515625" style="7" hidden="1"/>
    <col min="16128" max="16128" width="7.7109375" style="7" hidden="1"/>
    <col min="16129" max="16129" width="2.28515625" style="7" hidden="1"/>
    <col min="16130" max="16130" width="11.7109375" style="7" hidden="1"/>
    <col min="16131" max="16131" width="2.42578125" style="7" hidden="1"/>
    <col min="16132" max="16132" width="11.7109375" style="7" hidden="1"/>
    <col min="16133" max="16133" width="2.28515625" style="7" hidden="1"/>
    <col min="16134" max="16134" width="10.85546875" style="7" hidden="1"/>
    <col min="16135" max="16135" width="2.28515625" style="7" hidden="1"/>
    <col min="16136" max="16136" width="11.140625" style="7" hidden="1"/>
    <col min="16137" max="16137" width="1.85546875" style="7" hidden="1"/>
    <col min="16138" max="16138" width="11" style="7" hidden="1"/>
    <col min="16139" max="16139" width="0.7109375" style="7" hidden="1"/>
    <col min="16140" max="16140" width="1.85546875" style="7" hidden="1"/>
    <col min="16141" max="16141" width="11.85546875" style="7" hidden="1"/>
    <col min="16142" max="16142" width="15.28515625" style="7" hidden="1"/>
    <col min="16143" max="16143" width="5" style="7" hidden="1"/>
    <col min="16144" max="16144" width="10.28515625" style="7" hidden="1"/>
    <col min="16145" max="16145" width="5" style="7" hidden="1"/>
    <col min="16146" max="16146" width="10.28515625" style="7" hidden="1"/>
    <col min="16147" max="16149" width="9" style="7" hidden="1"/>
    <col min="16150" max="16150" width="10.28515625" style="7" hidden="1"/>
    <col min="16151" max="16384" width="9" style="7" hidden="1"/>
  </cols>
  <sheetData>
    <row r="1" spans="1:16" s="10" customFormat="1" ht="25.5" x14ac:dyDescent="0.7">
      <c r="A1" s="446" t="str">
        <f>'سر برگ صفحات'!A1</f>
        <v>شرکت نمونه (سهامی عام)</v>
      </c>
      <c r="B1" s="446"/>
      <c r="C1" s="446"/>
      <c r="D1" s="446"/>
      <c r="E1" s="446"/>
      <c r="F1" s="446"/>
      <c r="G1" s="446"/>
      <c r="H1" s="446"/>
      <c r="I1" s="446"/>
      <c r="J1" s="446"/>
      <c r="K1" s="446"/>
      <c r="L1" s="446"/>
      <c r="M1" s="446"/>
      <c r="N1" s="12"/>
      <c r="O1" s="11"/>
      <c r="P1" s="11"/>
    </row>
    <row r="2" spans="1:16"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12"/>
      <c r="O2" s="11"/>
      <c r="P2" s="11"/>
    </row>
    <row r="3" spans="1:16" s="10" customFormat="1" ht="25.5" x14ac:dyDescent="0.7">
      <c r="A3" s="486" t="str">
        <f>'سر برگ صفحات'!A3</f>
        <v>سال مالي منتهی به 29 اسفند 1398</v>
      </c>
      <c r="B3" s="486"/>
      <c r="C3" s="486"/>
      <c r="D3" s="486"/>
      <c r="E3" s="486"/>
      <c r="F3" s="486"/>
      <c r="G3" s="486"/>
      <c r="H3" s="486"/>
      <c r="I3" s="486"/>
      <c r="J3" s="486"/>
      <c r="K3" s="486"/>
      <c r="L3" s="486"/>
      <c r="M3" s="486"/>
      <c r="N3" s="12"/>
      <c r="O3" s="11"/>
      <c r="P3" s="11"/>
    </row>
    <row r="4" spans="1:16" s="10" customFormat="1" ht="3" customHeight="1" x14ac:dyDescent="0.7">
      <c r="A4" s="114"/>
      <c r="B4" s="114"/>
      <c r="C4" s="114"/>
      <c r="D4" s="236"/>
      <c r="E4" s="114"/>
      <c r="F4" s="236"/>
      <c r="G4" s="114"/>
      <c r="H4" s="236"/>
      <c r="I4" s="114"/>
      <c r="J4" s="236"/>
      <c r="K4" s="114"/>
      <c r="L4" s="236"/>
      <c r="M4" s="114"/>
      <c r="N4" s="12"/>
      <c r="O4" s="11"/>
      <c r="P4" s="11"/>
    </row>
    <row r="5" spans="1:16" s="130" customFormat="1" x14ac:dyDescent="0.6">
      <c r="A5" s="108" t="s">
        <v>211</v>
      </c>
      <c r="B5" s="456" t="s">
        <v>212</v>
      </c>
      <c r="C5" s="456"/>
      <c r="D5" s="456"/>
      <c r="E5" s="456"/>
      <c r="F5" s="456"/>
      <c r="G5" s="456"/>
      <c r="H5" s="456"/>
      <c r="I5" s="456"/>
      <c r="J5" s="456"/>
      <c r="K5" s="456"/>
      <c r="L5" s="456"/>
      <c r="M5" s="456"/>
      <c r="N5" s="129"/>
      <c r="O5" s="128"/>
      <c r="P5" s="128"/>
    </row>
    <row r="6" spans="1:16" s="116" customFormat="1" ht="46.5" x14ac:dyDescent="0.25">
      <c r="A6" s="99"/>
      <c r="B6" s="126"/>
      <c r="D6" s="237" t="s">
        <v>213</v>
      </c>
      <c r="E6" s="101"/>
      <c r="F6" s="237" t="s">
        <v>214</v>
      </c>
      <c r="G6" s="132"/>
      <c r="H6" s="237" t="s">
        <v>215</v>
      </c>
      <c r="I6" s="132"/>
      <c r="J6" s="237" t="str">
        <f>CONCATENATE("تولید واقعی"," ",'سر برگ صفحات'!A5)</f>
        <v>تولید واقعی سال 1398</v>
      </c>
      <c r="K6" s="101"/>
      <c r="L6" s="237" t="str">
        <f>CONCATENATE("تولید واقعی"," ",'سر برگ صفحات'!A4)</f>
        <v>تولید واقعی سال 1397</v>
      </c>
      <c r="N6" s="147"/>
    </row>
    <row r="7" spans="1:16" x14ac:dyDescent="0.25">
      <c r="B7" s="102" t="s">
        <v>138</v>
      </c>
    </row>
    <row r="8" spans="1:16" x14ac:dyDescent="0.25">
      <c r="B8" s="102" t="s">
        <v>138</v>
      </c>
    </row>
    <row r="9" spans="1:16" x14ac:dyDescent="0.25"/>
    <row r="10" spans="1:16" x14ac:dyDescent="0.25">
      <c r="A10" s="108" t="s">
        <v>216</v>
      </c>
      <c r="B10" s="493" t="s">
        <v>1010</v>
      </c>
      <c r="C10" s="493"/>
      <c r="D10" s="493"/>
      <c r="E10" s="493"/>
      <c r="F10" s="493"/>
      <c r="G10" s="493"/>
      <c r="H10" s="493"/>
      <c r="I10" s="493"/>
      <c r="J10" s="493"/>
      <c r="K10" s="493"/>
      <c r="L10" s="493"/>
      <c r="M10" s="493"/>
    </row>
    <row r="11" spans="1:16" ht="23.25" x14ac:dyDescent="0.25">
      <c r="A11" s="327"/>
      <c r="B11" s="141"/>
    </row>
    <row r="12" spans="1:16" ht="23.25" x14ac:dyDescent="0.25">
      <c r="A12" s="327" t="s">
        <v>217</v>
      </c>
      <c r="B12" s="141" t="s">
        <v>218</v>
      </c>
    </row>
    <row r="13" spans="1:16" s="103" customFormat="1" ht="23.25" x14ac:dyDescent="0.25">
      <c r="A13" s="120"/>
      <c r="B13" s="114"/>
      <c r="D13" s="284"/>
      <c r="E13" s="132"/>
      <c r="F13" s="237">
        <f>'سر برگ صفحات'!A12</f>
        <v>1398</v>
      </c>
      <c r="G13" s="132"/>
      <c r="H13" s="237">
        <f>'سر برگ صفحات'!A11</f>
        <v>1397</v>
      </c>
      <c r="I13" s="132"/>
      <c r="J13" s="492"/>
      <c r="K13" s="492"/>
      <c r="L13" s="492"/>
      <c r="N13" s="121"/>
    </row>
    <row r="14" spans="1:16" s="103" customFormat="1" x14ac:dyDescent="0.25">
      <c r="A14" s="120"/>
      <c r="D14" s="234"/>
      <c r="F14" s="234" t="s">
        <v>78</v>
      </c>
      <c r="H14" s="234" t="s">
        <v>78</v>
      </c>
      <c r="J14" s="234"/>
      <c r="L14" s="234"/>
      <c r="N14" s="121"/>
    </row>
    <row r="15" spans="1:16" x14ac:dyDescent="0.25">
      <c r="B15" s="456" t="s">
        <v>219</v>
      </c>
      <c r="C15" s="456"/>
      <c r="D15" s="456"/>
    </row>
    <row r="16" spans="1:16" x14ac:dyDescent="0.25">
      <c r="B16" s="456" t="s">
        <v>220</v>
      </c>
      <c r="C16" s="456"/>
      <c r="D16" s="456"/>
    </row>
    <row r="17" spans="1:8" x14ac:dyDescent="0.25">
      <c r="B17" s="456" t="s">
        <v>221</v>
      </c>
      <c r="C17" s="456"/>
      <c r="D17" s="456"/>
    </row>
    <row r="18" spans="1:8" x14ac:dyDescent="0.25">
      <c r="B18" s="456" t="s">
        <v>222</v>
      </c>
      <c r="C18" s="456"/>
      <c r="D18" s="456"/>
    </row>
    <row r="19" spans="1:8" x14ac:dyDescent="0.25">
      <c r="B19" s="456" t="s">
        <v>178</v>
      </c>
      <c r="C19" s="456"/>
      <c r="D19" s="456"/>
    </row>
    <row r="20" spans="1:8" x14ac:dyDescent="0.25">
      <c r="B20" s="456" t="s">
        <v>223</v>
      </c>
      <c r="C20" s="456"/>
      <c r="D20" s="456"/>
    </row>
    <row r="21" spans="1:8" x14ac:dyDescent="0.25">
      <c r="B21" s="456" t="s">
        <v>224</v>
      </c>
      <c r="C21" s="456"/>
      <c r="D21" s="456"/>
      <c r="F21" s="240"/>
      <c r="H21" s="240"/>
    </row>
    <row r="22" spans="1:8" x14ac:dyDescent="0.25">
      <c r="F22" s="257">
        <f>SUM(F15:F21)</f>
        <v>0</v>
      </c>
      <c r="H22" s="257">
        <f>SUM(H15:H21)</f>
        <v>0</v>
      </c>
    </row>
    <row r="23" spans="1:8" ht="23.25" x14ac:dyDescent="0.25">
      <c r="B23" s="470" t="s">
        <v>225</v>
      </c>
      <c r="C23" s="470"/>
      <c r="D23" s="470"/>
    </row>
    <row r="24" spans="1:8" x14ac:dyDescent="0.25">
      <c r="B24" s="456" t="s">
        <v>220</v>
      </c>
      <c r="C24" s="456"/>
      <c r="D24" s="456"/>
    </row>
    <row r="25" spans="1:8" x14ac:dyDescent="0.25">
      <c r="B25" s="456" t="s">
        <v>1167</v>
      </c>
      <c r="C25" s="456"/>
      <c r="D25" s="456"/>
    </row>
    <row r="26" spans="1:8" x14ac:dyDescent="0.25">
      <c r="B26" s="456" t="s">
        <v>178</v>
      </c>
      <c r="C26" s="456"/>
      <c r="D26" s="456"/>
    </row>
    <row r="27" spans="1:8" x14ac:dyDescent="0.25">
      <c r="B27" s="456" t="s">
        <v>226</v>
      </c>
      <c r="C27" s="456"/>
      <c r="D27" s="456"/>
    </row>
    <row r="28" spans="1:8" x14ac:dyDescent="0.25">
      <c r="B28" s="456" t="s">
        <v>227</v>
      </c>
      <c r="C28" s="456"/>
      <c r="D28" s="456"/>
      <c r="F28" s="240"/>
      <c r="H28" s="240"/>
    </row>
    <row r="29" spans="1:8" x14ac:dyDescent="0.25">
      <c r="F29" s="257">
        <f>SUM(F24:F28)</f>
        <v>0</v>
      </c>
      <c r="H29" s="257">
        <f>SUM(H24:H28)</f>
        <v>0</v>
      </c>
    </row>
    <row r="30" spans="1:8" ht="21.75" thickBot="1" x14ac:dyDescent="0.3">
      <c r="F30" s="258">
        <f>F29+F22</f>
        <v>0</v>
      </c>
      <c r="H30" s="258">
        <f>H29+H22</f>
        <v>0</v>
      </c>
    </row>
    <row r="31" spans="1:8" ht="21.75" thickTop="1" x14ac:dyDescent="0.25"/>
    <row r="32" spans="1:8" ht="23.25" x14ac:dyDescent="0.25">
      <c r="A32" s="327" t="s">
        <v>228</v>
      </c>
      <c r="B32" s="141" t="s">
        <v>229</v>
      </c>
    </row>
    <row r="33" spans="1:16" s="13" customFormat="1" ht="23.25" x14ac:dyDescent="0.25">
      <c r="A33" s="109"/>
      <c r="B33" s="483" t="s">
        <v>1168</v>
      </c>
      <c r="C33" s="483"/>
      <c r="D33" s="483"/>
      <c r="E33" s="483"/>
      <c r="F33" s="483"/>
      <c r="G33" s="483"/>
      <c r="H33" s="483"/>
      <c r="I33" s="483"/>
      <c r="J33" s="483"/>
      <c r="K33" s="483"/>
      <c r="L33" s="483"/>
      <c r="M33" s="483"/>
      <c r="N33" s="110"/>
    </row>
    <row r="34" spans="1:16" s="13" customFormat="1" ht="23.25" x14ac:dyDescent="0.25">
      <c r="A34" s="109"/>
      <c r="B34" s="483"/>
      <c r="C34" s="483"/>
      <c r="D34" s="483"/>
      <c r="E34" s="483"/>
      <c r="F34" s="483"/>
      <c r="G34" s="483"/>
      <c r="H34" s="483"/>
      <c r="I34" s="483"/>
      <c r="J34" s="483"/>
      <c r="K34" s="483"/>
      <c r="L34" s="483"/>
      <c r="M34" s="483"/>
      <c r="N34" s="110"/>
    </row>
    <row r="35" spans="1:16" s="13" customFormat="1" ht="23.25" hidden="1" x14ac:dyDescent="0.25">
      <c r="A35" s="109"/>
      <c r="B35" s="171"/>
      <c r="C35" s="171"/>
      <c r="D35" s="228"/>
      <c r="E35" s="212"/>
      <c r="F35" s="228"/>
      <c r="G35" s="212"/>
      <c r="H35" s="228"/>
      <c r="I35" s="212"/>
      <c r="J35" s="228"/>
      <c r="K35" s="212"/>
      <c r="L35" s="228"/>
      <c r="M35" s="171"/>
      <c r="N35" s="110"/>
    </row>
    <row r="36" spans="1:16" s="13" customFormat="1" ht="23.25" hidden="1" x14ac:dyDescent="0.25">
      <c r="A36" s="109"/>
      <c r="B36" s="171"/>
      <c r="C36" s="171"/>
      <c r="D36" s="228"/>
      <c r="E36" s="212"/>
      <c r="F36" s="228"/>
      <c r="G36" s="212"/>
      <c r="H36" s="228"/>
      <c r="I36" s="212"/>
      <c r="J36" s="228"/>
      <c r="K36" s="212"/>
      <c r="L36" s="228"/>
      <c r="M36" s="171"/>
      <c r="N36" s="110"/>
    </row>
    <row r="37" spans="1:16" s="13" customFormat="1" ht="23.25" hidden="1" x14ac:dyDescent="0.25">
      <c r="A37" s="109"/>
      <c r="B37" s="171"/>
      <c r="C37" s="171"/>
      <c r="D37" s="228"/>
      <c r="E37" s="212"/>
      <c r="F37" s="228"/>
      <c r="G37" s="212"/>
      <c r="H37" s="228"/>
      <c r="I37" s="212"/>
      <c r="J37" s="228"/>
      <c r="K37" s="212"/>
      <c r="L37" s="228"/>
      <c r="M37" s="171"/>
      <c r="N37" s="110"/>
    </row>
    <row r="43" spans="1:16" ht="15.75" customHeight="1" x14ac:dyDescent="0.6">
      <c r="A43" s="462" t="s">
        <v>1169</v>
      </c>
      <c r="B43" s="462"/>
      <c r="C43" s="462"/>
      <c r="D43" s="462"/>
      <c r="E43" s="462"/>
      <c r="F43" s="462"/>
      <c r="G43" s="462"/>
      <c r="H43" s="462"/>
      <c r="I43" s="462"/>
      <c r="J43" s="462"/>
      <c r="K43" s="462"/>
      <c r="L43" s="462"/>
      <c r="M43" s="373"/>
      <c r="N43" s="373"/>
      <c r="O43" s="373"/>
      <c r="P43" s="373"/>
    </row>
    <row r="44" spans="1:16" ht="15.75" customHeight="1" x14ac:dyDescent="0.6">
      <c r="A44" s="462" t="s">
        <v>1170</v>
      </c>
      <c r="B44" s="462"/>
      <c r="C44" s="462"/>
      <c r="D44" s="462"/>
      <c r="E44" s="462"/>
      <c r="F44" s="462"/>
      <c r="G44" s="462"/>
      <c r="H44" s="462"/>
      <c r="I44" s="462"/>
      <c r="J44" s="462"/>
      <c r="K44" s="462"/>
      <c r="L44" s="462"/>
      <c r="M44" s="462"/>
      <c r="N44" s="373"/>
      <c r="O44" s="373"/>
      <c r="P44" s="373"/>
    </row>
    <row r="45" spans="1:16" ht="15.75" customHeight="1" x14ac:dyDescent="0.25">
      <c r="A45" s="462"/>
      <c r="B45" s="462"/>
      <c r="C45" s="462"/>
      <c r="D45" s="462"/>
      <c r="E45" s="462"/>
      <c r="F45" s="462"/>
      <c r="G45" s="462"/>
      <c r="H45" s="462"/>
      <c r="I45" s="462"/>
      <c r="J45" s="462"/>
      <c r="K45" s="462"/>
      <c r="L45" s="462"/>
      <c r="M45" s="462"/>
    </row>
    <row r="46" spans="1:16" ht="15.75" hidden="1" customHeight="1" x14ac:dyDescent="0.6">
      <c r="A46" s="373"/>
      <c r="B46" s="373"/>
      <c r="C46" s="373"/>
      <c r="D46" s="228"/>
      <c r="E46" s="136"/>
      <c r="F46" s="228"/>
      <c r="G46" s="136"/>
      <c r="H46" s="228"/>
      <c r="I46" s="136"/>
      <c r="J46" s="228"/>
      <c r="K46" s="136"/>
      <c r="L46" s="228"/>
      <c r="M46" s="373"/>
    </row>
  </sheetData>
  <mergeCells count="22">
    <mergeCell ref="B28:D28"/>
    <mergeCell ref="B23:D23"/>
    <mergeCell ref="B24:D24"/>
    <mergeCell ref="B25:D25"/>
    <mergeCell ref="B26:D26"/>
    <mergeCell ref="B27:D27"/>
    <mergeCell ref="A43:L43"/>
    <mergeCell ref="A44:M45"/>
    <mergeCell ref="J13:L13"/>
    <mergeCell ref="A1:M1"/>
    <mergeCell ref="A2:M2"/>
    <mergeCell ref="A3:M3"/>
    <mergeCell ref="B5:M5"/>
    <mergeCell ref="B10:M10"/>
    <mergeCell ref="B15:D15"/>
    <mergeCell ref="B16:D16"/>
    <mergeCell ref="B17:D17"/>
    <mergeCell ref="B18:D18"/>
    <mergeCell ref="B19:D19"/>
    <mergeCell ref="B20:D20"/>
    <mergeCell ref="B21:D21"/>
    <mergeCell ref="B33:M34"/>
  </mergeCells>
  <pageMargins left="0.19685039370078741" right="0.19685039370078741" top="0.19685039370078741" bottom="0.19685039370078741" header="0.31496062992125984" footer="0.23622047244094491"/>
  <pageSetup firstPageNumber="21" orientation="portrait" useFirstPageNumber="1" r:id="rId1"/>
  <headerFooter>
    <oddFooter>&amp;C&amp;"B Lotus,Bold"&amp;10&amp;P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WWD41"/>
  <sheetViews>
    <sheetView rightToLeft="1" view="pageBreakPreview" topLeftCell="A34" zoomScale="189" zoomScaleSheetLayoutView="189" workbookViewId="0">
      <selection activeCell="A13" sqref="A13"/>
    </sheetView>
  </sheetViews>
  <sheetFormatPr defaultColWidth="0" defaultRowHeight="21" zeroHeight="1" x14ac:dyDescent="0.25"/>
  <cols>
    <col min="1" max="1" width="4.7109375" style="99" bestFit="1" customWidth="1"/>
    <col min="2" max="2" width="12.7109375" style="7" customWidth="1"/>
    <col min="3" max="3" width="0.7109375" style="7" customWidth="1"/>
    <col min="4" max="4" width="30.28515625" style="7" customWidth="1"/>
    <col min="5" max="5" width="0.7109375" style="7" customWidth="1"/>
    <col min="6" max="6" width="15.7109375" style="7" customWidth="1"/>
    <col min="7" max="7" width="0.7109375" style="7" customWidth="1"/>
    <col min="8" max="8" width="15.7109375" style="103" customWidth="1"/>
    <col min="9" max="9" width="0.7109375" style="7" customWidth="1"/>
    <col min="10" max="10" width="15.7109375" style="103" customWidth="1"/>
    <col min="11" max="12" width="1.42578125" style="7" customWidth="1"/>
    <col min="13" max="13" width="11.85546875" style="8" bestFit="1" customWidth="1"/>
    <col min="14" max="14" width="15.28515625" style="8" hidden="1"/>
    <col min="15" max="15" width="5" style="7" hidden="1"/>
    <col min="16" max="16" width="10.28515625" style="7" hidden="1"/>
    <col min="17" max="17" width="5" style="7" hidden="1"/>
    <col min="18" max="18" width="10.28515625" style="7" hidden="1"/>
    <col min="19" max="21" width="9" style="7" hidden="1"/>
    <col min="22" max="22" width="10.28515625" style="7" hidden="1"/>
    <col min="23" max="251" width="9" style="7" hidden="1"/>
    <col min="252" max="252" width="3.7109375" style="7" hidden="1"/>
    <col min="253" max="253" width="4.85546875" style="7" hidden="1"/>
    <col min="254" max="254" width="5.28515625" style="7" hidden="1"/>
    <col min="255" max="255" width="31.28515625" style="7" hidden="1"/>
    <col min="256" max="256" width="7.7109375" style="7" hidden="1"/>
    <col min="257" max="257" width="2.28515625" style="7" hidden="1"/>
    <col min="258" max="258" width="11.7109375" style="7" hidden="1"/>
    <col min="259" max="259" width="2.42578125" style="7" hidden="1"/>
    <col min="260" max="260" width="11.7109375" style="7" hidden="1"/>
    <col min="261" max="261" width="2.28515625" style="7" hidden="1"/>
    <col min="262" max="262" width="10.85546875" style="7" hidden="1"/>
    <col min="263" max="263" width="2.28515625" style="7" hidden="1"/>
    <col min="264" max="264" width="11.140625" style="7" hidden="1"/>
    <col min="265" max="265" width="1.85546875" style="7" hidden="1"/>
    <col min="266" max="266" width="11" style="7" hidden="1"/>
    <col min="267" max="267" width="0.7109375" style="7" hidden="1"/>
    <col min="268" max="268" width="1.85546875" style="7" hidden="1"/>
    <col min="269" max="269" width="11.85546875" style="7" hidden="1"/>
    <col min="270" max="270" width="15.28515625" style="7" hidden="1"/>
    <col min="271" max="271" width="5" style="7" hidden="1"/>
    <col min="272" max="272" width="10.28515625" style="7" hidden="1"/>
    <col min="273" max="273" width="5" style="7" hidden="1"/>
    <col min="274" max="274" width="10.28515625" style="7" hidden="1"/>
    <col min="275" max="277" width="9" style="7" hidden="1"/>
    <col min="278" max="278" width="10.28515625" style="7" hidden="1"/>
    <col min="279" max="507" width="9" style="7" hidden="1"/>
    <col min="508" max="508" width="3.7109375" style="7" hidden="1"/>
    <col min="509" max="509" width="4.85546875" style="7" hidden="1"/>
    <col min="510" max="510" width="5.28515625" style="7" hidden="1"/>
    <col min="511" max="511" width="31.28515625" style="7" hidden="1"/>
    <col min="512" max="512" width="7.7109375" style="7" hidden="1"/>
    <col min="513" max="513" width="2.28515625" style="7" hidden="1"/>
    <col min="514" max="514" width="11.7109375" style="7" hidden="1"/>
    <col min="515" max="515" width="2.42578125" style="7" hidden="1"/>
    <col min="516" max="516" width="11.7109375" style="7" hidden="1"/>
    <col min="517" max="517" width="2.28515625" style="7" hidden="1"/>
    <col min="518" max="518" width="10.85546875" style="7" hidden="1"/>
    <col min="519" max="519" width="2.28515625" style="7" hidden="1"/>
    <col min="520" max="520" width="11.140625" style="7" hidden="1"/>
    <col min="521" max="521" width="1.85546875" style="7" hidden="1"/>
    <col min="522" max="522" width="11" style="7" hidden="1"/>
    <col min="523" max="523" width="0.7109375" style="7" hidden="1"/>
    <col min="524" max="524" width="1.85546875" style="7" hidden="1"/>
    <col min="525" max="525" width="11.85546875" style="7" hidden="1"/>
    <col min="526" max="526" width="15.28515625" style="7" hidden="1"/>
    <col min="527" max="527" width="5" style="7" hidden="1"/>
    <col min="528" max="528" width="10.28515625" style="7" hidden="1"/>
    <col min="529" max="529" width="5" style="7" hidden="1"/>
    <col min="530" max="530" width="10.28515625" style="7" hidden="1"/>
    <col min="531" max="533" width="9" style="7" hidden="1"/>
    <col min="534" max="534" width="10.28515625" style="7" hidden="1"/>
    <col min="535" max="763" width="9" style="7" hidden="1"/>
    <col min="764" max="764" width="3.7109375" style="7" hidden="1"/>
    <col min="765" max="765" width="4.85546875" style="7" hidden="1"/>
    <col min="766" max="766" width="5.28515625" style="7" hidden="1"/>
    <col min="767" max="767" width="31.28515625" style="7" hidden="1"/>
    <col min="768" max="768" width="7.7109375" style="7" hidden="1"/>
    <col min="769" max="769" width="2.28515625" style="7" hidden="1"/>
    <col min="770" max="770" width="11.7109375" style="7" hidden="1"/>
    <col min="771" max="771" width="2.42578125" style="7" hidden="1"/>
    <col min="772" max="772" width="11.7109375" style="7" hidden="1"/>
    <col min="773" max="773" width="2.28515625" style="7" hidden="1"/>
    <col min="774" max="774" width="10.85546875" style="7" hidden="1"/>
    <col min="775" max="775" width="2.28515625" style="7" hidden="1"/>
    <col min="776" max="776" width="11.140625" style="7" hidden="1"/>
    <col min="777" max="777" width="1.85546875" style="7" hidden="1"/>
    <col min="778" max="778" width="11" style="7" hidden="1"/>
    <col min="779" max="779" width="0.7109375" style="7" hidden="1"/>
    <col min="780" max="780" width="1.85546875" style="7" hidden="1"/>
    <col min="781" max="781" width="11.85546875" style="7" hidden="1"/>
    <col min="782" max="782" width="15.28515625" style="7" hidden="1"/>
    <col min="783" max="783" width="5" style="7" hidden="1"/>
    <col min="784" max="784" width="10.28515625" style="7" hidden="1"/>
    <col min="785" max="785" width="5" style="7" hidden="1"/>
    <col min="786" max="786" width="10.28515625" style="7" hidden="1"/>
    <col min="787" max="789" width="9" style="7" hidden="1"/>
    <col min="790" max="790" width="10.28515625" style="7" hidden="1"/>
    <col min="791" max="1019" width="9" style="7" hidden="1"/>
    <col min="1020" max="1020" width="3.7109375" style="7" hidden="1"/>
    <col min="1021" max="1021" width="4.85546875" style="7" hidden="1"/>
    <col min="1022" max="1022" width="5.28515625" style="7" hidden="1"/>
    <col min="1023" max="1023" width="31.28515625" style="7" hidden="1"/>
    <col min="1024" max="1024" width="7.7109375" style="7" hidden="1"/>
    <col min="1025" max="1025" width="2.28515625" style="7" hidden="1"/>
    <col min="1026" max="1026" width="11.7109375" style="7" hidden="1"/>
    <col min="1027" max="1027" width="2.42578125" style="7" hidden="1"/>
    <col min="1028" max="1028" width="11.7109375" style="7" hidden="1"/>
    <col min="1029" max="1029" width="2.28515625" style="7" hidden="1"/>
    <col min="1030" max="1030" width="10.85546875" style="7" hidden="1"/>
    <col min="1031" max="1031" width="2.28515625" style="7" hidden="1"/>
    <col min="1032" max="1032" width="11.140625" style="7" hidden="1"/>
    <col min="1033" max="1033" width="1.85546875" style="7" hidden="1"/>
    <col min="1034" max="1034" width="11" style="7" hidden="1"/>
    <col min="1035" max="1035" width="0.7109375" style="7" hidden="1"/>
    <col min="1036" max="1036" width="1.85546875" style="7" hidden="1"/>
    <col min="1037" max="1037" width="11.85546875" style="7" hidden="1"/>
    <col min="1038" max="1038" width="15.28515625" style="7" hidden="1"/>
    <col min="1039" max="1039" width="5" style="7" hidden="1"/>
    <col min="1040" max="1040" width="10.28515625" style="7" hidden="1"/>
    <col min="1041" max="1041" width="5" style="7" hidden="1"/>
    <col min="1042" max="1042" width="10.28515625" style="7" hidden="1"/>
    <col min="1043" max="1045" width="9" style="7" hidden="1"/>
    <col min="1046" max="1046" width="10.28515625" style="7" hidden="1"/>
    <col min="1047" max="1275" width="9" style="7" hidden="1"/>
    <col min="1276" max="1276" width="3.7109375" style="7" hidden="1"/>
    <col min="1277" max="1277" width="4.85546875" style="7" hidden="1"/>
    <col min="1278" max="1278" width="5.28515625" style="7" hidden="1"/>
    <col min="1279" max="1279" width="31.28515625" style="7" hidden="1"/>
    <col min="1280" max="1280" width="7.7109375" style="7" hidden="1"/>
    <col min="1281" max="1281" width="2.28515625" style="7" hidden="1"/>
    <col min="1282" max="1282" width="11.7109375" style="7" hidden="1"/>
    <col min="1283" max="1283" width="2.42578125" style="7" hidden="1"/>
    <col min="1284" max="1284" width="11.7109375" style="7" hidden="1"/>
    <col min="1285" max="1285" width="2.28515625" style="7" hidden="1"/>
    <col min="1286" max="1286" width="10.85546875" style="7" hidden="1"/>
    <col min="1287" max="1287" width="2.28515625" style="7" hidden="1"/>
    <col min="1288" max="1288" width="11.140625" style="7" hidden="1"/>
    <col min="1289" max="1289" width="1.85546875" style="7" hidden="1"/>
    <col min="1290" max="1290" width="11" style="7" hidden="1"/>
    <col min="1291" max="1291" width="0.7109375" style="7" hidden="1"/>
    <col min="1292" max="1292" width="1.85546875" style="7" hidden="1"/>
    <col min="1293" max="1293" width="11.85546875" style="7" hidden="1"/>
    <col min="1294" max="1294" width="15.28515625" style="7" hidden="1"/>
    <col min="1295" max="1295" width="5" style="7" hidden="1"/>
    <col min="1296" max="1296" width="10.28515625" style="7" hidden="1"/>
    <col min="1297" max="1297" width="5" style="7" hidden="1"/>
    <col min="1298" max="1298" width="10.28515625" style="7" hidden="1"/>
    <col min="1299" max="1301" width="9" style="7" hidden="1"/>
    <col min="1302" max="1302" width="10.28515625" style="7" hidden="1"/>
    <col min="1303" max="1531" width="9" style="7" hidden="1"/>
    <col min="1532" max="1532" width="3.7109375" style="7" hidden="1"/>
    <col min="1533" max="1533" width="4.85546875" style="7" hidden="1"/>
    <col min="1534" max="1534" width="5.28515625" style="7" hidden="1"/>
    <col min="1535" max="1535" width="31.28515625" style="7" hidden="1"/>
    <col min="1536" max="1536" width="7.7109375" style="7" hidden="1"/>
    <col min="1537" max="1537" width="2.28515625" style="7" hidden="1"/>
    <col min="1538" max="1538" width="11.7109375" style="7" hidden="1"/>
    <col min="1539" max="1539" width="2.42578125" style="7" hidden="1"/>
    <col min="1540" max="1540" width="11.7109375" style="7" hidden="1"/>
    <col min="1541" max="1541" width="2.28515625" style="7" hidden="1"/>
    <col min="1542" max="1542" width="10.85546875" style="7" hidden="1"/>
    <col min="1543" max="1543" width="2.28515625" style="7" hidden="1"/>
    <col min="1544" max="1544" width="11.140625" style="7" hidden="1"/>
    <col min="1545" max="1545" width="1.85546875" style="7" hidden="1"/>
    <col min="1546" max="1546" width="11" style="7" hidden="1"/>
    <col min="1547" max="1547" width="0.7109375" style="7" hidden="1"/>
    <col min="1548" max="1548" width="1.85546875" style="7" hidden="1"/>
    <col min="1549" max="1549" width="11.85546875" style="7" hidden="1"/>
    <col min="1550" max="1550" width="15.28515625" style="7" hidden="1"/>
    <col min="1551" max="1551" width="5" style="7" hidden="1"/>
    <col min="1552" max="1552" width="10.28515625" style="7" hidden="1"/>
    <col min="1553" max="1553" width="5" style="7" hidden="1"/>
    <col min="1554" max="1554" width="10.28515625" style="7" hidden="1"/>
    <col min="1555" max="1557" width="9" style="7" hidden="1"/>
    <col min="1558" max="1558" width="10.28515625" style="7" hidden="1"/>
    <col min="1559" max="1787" width="9" style="7" hidden="1"/>
    <col min="1788" max="1788" width="3.7109375" style="7" hidden="1"/>
    <col min="1789" max="1789" width="4.85546875" style="7" hidden="1"/>
    <col min="1790" max="1790" width="5.28515625" style="7" hidden="1"/>
    <col min="1791" max="1791" width="31.28515625" style="7" hidden="1"/>
    <col min="1792" max="1792" width="7.7109375" style="7" hidden="1"/>
    <col min="1793" max="1793" width="2.28515625" style="7" hidden="1"/>
    <col min="1794" max="1794" width="11.7109375" style="7" hidden="1"/>
    <col min="1795" max="1795" width="2.42578125" style="7" hidden="1"/>
    <col min="1796" max="1796" width="11.7109375" style="7" hidden="1"/>
    <col min="1797" max="1797" width="2.28515625" style="7" hidden="1"/>
    <col min="1798" max="1798" width="10.85546875" style="7" hidden="1"/>
    <col min="1799" max="1799" width="2.28515625" style="7" hidden="1"/>
    <col min="1800" max="1800" width="11.140625" style="7" hidden="1"/>
    <col min="1801" max="1801" width="1.85546875" style="7" hidden="1"/>
    <col min="1802" max="1802" width="11" style="7" hidden="1"/>
    <col min="1803" max="1803" width="0.7109375" style="7" hidden="1"/>
    <col min="1804" max="1804" width="1.85546875" style="7" hidden="1"/>
    <col min="1805" max="1805" width="11.85546875" style="7" hidden="1"/>
    <col min="1806" max="1806" width="15.28515625" style="7" hidden="1"/>
    <col min="1807" max="1807" width="5" style="7" hidden="1"/>
    <col min="1808" max="1808" width="10.28515625" style="7" hidden="1"/>
    <col min="1809" max="1809" width="5" style="7" hidden="1"/>
    <col min="1810" max="1810" width="10.28515625" style="7" hidden="1"/>
    <col min="1811" max="1813" width="9" style="7" hidden="1"/>
    <col min="1814" max="1814" width="10.28515625" style="7" hidden="1"/>
    <col min="1815" max="2043" width="9" style="7" hidden="1"/>
    <col min="2044" max="2044" width="3.7109375" style="7" hidden="1"/>
    <col min="2045" max="2045" width="4.85546875" style="7" hidden="1"/>
    <col min="2046" max="2046" width="5.28515625" style="7" hidden="1"/>
    <col min="2047" max="2047" width="31.28515625" style="7" hidden="1"/>
    <col min="2048" max="2048" width="7.7109375" style="7" hidden="1"/>
    <col min="2049" max="2049" width="2.28515625" style="7" hidden="1"/>
    <col min="2050" max="2050" width="11.7109375" style="7" hidden="1"/>
    <col min="2051" max="2051" width="2.42578125" style="7" hidden="1"/>
    <col min="2052" max="2052" width="11.7109375" style="7" hidden="1"/>
    <col min="2053" max="2053" width="2.28515625" style="7" hidden="1"/>
    <col min="2054" max="2054" width="10.85546875" style="7" hidden="1"/>
    <col min="2055" max="2055" width="2.28515625" style="7" hidden="1"/>
    <col min="2056" max="2056" width="11.140625" style="7" hidden="1"/>
    <col min="2057" max="2057" width="1.85546875" style="7" hidden="1"/>
    <col min="2058" max="2058" width="11" style="7" hidden="1"/>
    <col min="2059" max="2059" width="0.7109375" style="7" hidden="1"/>
    <col min="2060" max="2060" width="1.85546875" style="7" hidden="1"/>
    <col min="2061" max="2061" width="11.85546875" style="7" hidden="1"/>
    <col min="2062" max="2062" width="15.28515625" style="7" hidden="1"/>
    <col min="2063" max="2063" width="5" style="7" hidden="1"/>
    <col min="2064" max="2064" width="10.28515625" style="7" hidden="1"/>
    <col min="2065" max="2065" width="5" style="7" hidden="1"/>
    <col min="2066" max="2066" width="10.28515625" style="7" hidden="1"/>
    <col min="2067" max="2069" width="9" style="7" hidden="1"/>
    <col min="2070" max="2070" width="10.28515625" style="7" hidden="1"/>
    <col min="2071" max="2299" width="9" style="7" hidden="1"/>
    <col min="2300" max="2300" width="3.7109375" style="7" hidden="1"/>
    <col min="2301" max="2301" width="4.85546875" style="7" hidden="1"/>
    <col min="2302" max="2302" width="5.28515625" style="7" hidden="1"/>
    <col min="2303" max="2303" width="31.28515625" style="7" hidden="1"/>
    <col min="2304" max="2304" width="7.7109375" style="7" hidden="1"/>
    <col min="2305" max="2305" width="2.28515625" style="7" hidden="1"/>
    <col min="2306" max="2306" width="11.7109375" style="7" hidden="1"/>
    <col min="2307" max="2307" width="2.42578125" style="7" hidden="1"/>
    <col min="2308" max="2308" width="11.7109375" style="7" hidden="1"/>
    <col min="2309" max="2309" width="2.28515625" style="7" hidden="1"/>
    <col min="2310" max="2310" width="10.85546875" style="7" hidden="1"/>
    <col min="2311" max="2311" width="2.28515625" style="7" hidden="1"/>
    <col min="2312" max="2312" width="11.140625" style="7" hidden="1"/>
    <col min="2313" max="2313" width="1.85546875" style="7" hidden="1"/>
    <col min="2314" max="2314" width="11" style="7" hidden="1"/>
    <col min="2315" max="2315" width="0.7109375" style="7" hidden="1"/>
    <col min="2316" max="2316" width="1.85546875" style="7" hidden="1"/>
    <col min="2317" max="2317" width="11.85546875" style="7" hidden="1"/>
    <col min="2318" max="2318" width="15.28515625" style="7" hidden="1"/>
    <col min="2319" max="2319" width="5" style="7" hidden="1"/>
    <col min="2320" max="2320" width="10.28515625" style="7" hidden="1"/>
    <col min="2321" max="2321" width="5" style="7" hidden="1"/>
    <col min="2322" max="2322" width="10.28515625" style="7" hidden="1"/>
    <col min="2323" max="2325" width="9" style="7" hidden="1"/>
    <col min="2326" max="2326" width="10.28515625" style="7" hidden="1"/>
    <col min="2327" max="2555" width="9" style="7" hidden="1"/>
    <col min="2556" max="2556" width="3.7109375" style="7" hidden="1"/>
    <col min="2557" max="2557" width="4.85546875" style="7" hidden="1"/>
    <col min="2558" max="2558" width="5.28515625" style="7" hidden="1"/>
    <col min="2559" max="2559" width="31.28515625" style="7" hidden="1"/>
    <col min="2560" max="2560" width="7.7109375" style="7" hidden="1"/>
    <col min="2561" max="2561" width="2.28515625" style="7" hidden="1"/>
    <col min="2562" max="2562" width="11.7109375" style="7" hidden="1"/>
    <col min="2563" max="2563" width="2.42578125" style="7" hidden="1"/>
    <col min="2564" max="2564" width="11.7109375" style="7" hidden="1"/>
    <col min="2565" max="2565" width="2.28515625" style="7" hidden="1"/>
    <col min="2566" max="2566" width="10.85546875" style="7" hidden="1"/>
    <col min="2567" max="2567" width="2.28515625" style="7" hidden="1"/>
    <col min="2568" max="2568" width="11.140625" style="7" hidden="1"/>
    <col min="2569" max="2569" width="1.85546875" style="7" hidden="1"/>
    <col min="2570" max="2570" width="11" style="7" hidden="1"/>
    <col min="2571" max="2571" width="0.7109375" style="7" hidden="1"/>
    <col min="2572" max="2572" width="1.85546875" style="7" hidden="1"/>
    <col min="2573" max="2573" width="11.85546875" style="7" hidden="1"/>
    <col min="2574" max="2574" width="15.28515625" style="7" hidden="1"/>
    <col min="2575" max="2575" width="5" style="7" hidden="1"/>
    <col min="2576" max="2576" width="10.28515625" style="7" hidden="1"/>
    <col min="2577" max="2577" width="5" style="7" hidden="1"/>
    <col min="2578" max="2578" width="10.28515625" style="7" hidden="1"/>
    <col min="2579" max="2581" width="9" style="7" hidden="1"/>
    <col min="2582" max="2582" width="10.28515625" style="7" hidden="1"/>
    <col min="2583" max="2811" width="9" style="7" hidden="1"/>
    <col min="2812" max="2812" width="3.7109375" style="7" hidden="1"/>
    <col min="2813" max="2813" width="4.85546875" style="7" hidden="1"/>
    <col min="2814" max="2814" width="5.28515625" style="7" hidden="1"/>
    <col min="2815" max="2815" width="31.28515625" style="7" hidden="1"/>
    <col min="2816" max="2816" width="7.7109375" style="7" hidden="1"/>
    <col min="2817" max="2817" width="2.28515625" style="7" hidden="1"/>
    <col min="2818" max="2818" width="11.7109375" style="7" hidden="1"/>
    <col min="2819" max="2819" width="2.42578125" style="7" hidden="1"/>
    <col min="2820" max="2820" width="11.7109375" style="7" hidden="1"/>
    <col min="2821" max="2821" width="2.28515625" style="7" hidden="1"/>
    <col min="2822" max="2822" width="10.85546875" style="7" hidden="1"/>
    <col min="2823" max="2823" width="2.28515625" style="7" hidden="1"/>
    <col min="2824" max="2824" width="11.140625" style="7" hidden="1"/>
    <col min="2825" max="2825" width="1.85546875" style="7" hidden="1"/>
    <col min="2826" max="2826" width="11" style="7" hidden="1"/>
    <col min="2827" max="2827" width="0.7109375" style="7" hidden="1"/>
    <col min="2828" max="2828" width="1.85546875" style="7" hidden="1"/>
    <col min="2829" max="2829" width="11.85546875" style="7" hidden="1"/>
    <col min="2830" max="2830" width="15.28515625" style="7" hidden="1"/>
    <col min="2831" max="2831" width="5" style="7" hidden="1"/>
    <col min="2832" max="2832" width="10.28515625" style="7" hidden="1"/>
    <col min="2833" max="2833" width="5" style="7" hidden="1"/>
    <col min="2834" max="2834" width="10.28515625" style="7" hidden="1"/>
    <col min="2835" max="2837" width="9" style="7" hidden="1"/>
    <col min="2838" max="2838" width="10.28515625" style="7" hidden="1"/>
    <col min="2839" max="3067" width="9" style="7" hidden="1"/>
    <col min="3068" max="3068" width="3.7109375" style="7" hidden="1"/>
    <col min="3069" max="3069" width="4.85546875" style="7" hidden="1"/>
    <col min="3070" max="3070" width="5.28515625" style="7" hidden="1"/>
    <col min="3071" max="3071" width="31.28515625" style="7" hidden="1"/>
    <col min="3072" max="3072" width="7.7109375" style="7" hidden="1"/>
    <col min="3073" max="3073" width="2.28515625" style="7" hidden="1"/>
    <col min="3074" max="3074" width="11.7109375" style="7" hidden="1"/>
    <col min="3075" max="3075" width="2.42578125" style="7" hidden="1"/>
    <col min="3076" max="3076" width="11.7109375" style="7" hidden="1"/>
    <col min="3077" max="3077" width="2.28515625" style="7" hidden="1"/>
    <col min="3078" max="3078" width="10.85546875" style="7" hidden="1"/>
    <col min="3079" max="3079" width="2.28515625" style="7" hidden="1"/>
    <col min="3080" max="3080" width="11.140625" style="7" hidden="1"/>
    <col min="3081" max="3081" width="1.85546875" style="7" hidden="1"/>
    <col min="3082" max="3082" width="11" style="7" hidden="1"/>
    <col min="3083" max="3083" width="0.7109375" style="7" hidden="1"/>
    <col min="3084" max="3084" width="1.85546875" style="7" hidden="1"/>
    <col min="3085" max="3085" width="11.85546875" style="7" hidden="1"/>
    <col min="3086" max="3086" width="15.28515625" style="7" hidden="1"/>
    <col min="3087" max="3087" width="5" style="7" hidden="1"/>
    <col min="3088" max="3088" width="10.28515625" style="7" hidden="1"/>
    <col min="3089" max="3089" width="5" style="7" hidden="1"/>
    <col min="3090" max="3090" width="10.28515625" style="7" hidden="1"/>
    <col min="3091" max="3093" width="9" style="7" hidden="1"/>
    <col min="3094" max="3094" width="10.28515625" style="7" hidden="1"/>
    <col min="3095" max="3323" width="9" style="7" hidden="1"/>
    <col min="3324" max="3324" width="3.7109375" style="7" hidden="1"/>
    <col min="3325" max="3325" width="4.85546875" style="7" hidden="1"/>
    <col min="3326" max="3326" width="5.28515625" style="7" hidden="1"/>
    <col min="3327" max="3327" width="31.28515625" style="7" hidden="1"/>
    <col min="3328" max="3328" width="7.7109375" style="7" hidden="1"/>
    <col min="3329" max="3329" width="2.28515625" style="7" hidden="1"/>
    <col min="3330" max="3330" width="11.7109375" style="7" hidden="1"/>
    <col min="3331" max="3331" width="2.42578125" style="7" hidden="1"/>
    <col min="3332" max="3332" width="11.7109375" style="7" hidden="1"/>
    <col min="3333" max="3333" width="2.28515625" style="7" hidden="1"/>
    <col min="3334" max="3334" width="10.85546875" style="7" hidden="1"/>
    <col min="3335" max="3335" width="2.28515625" style="7" hidden="1"/>
    <col min="3336" max="3336" width="11.140625" style="7" hidden="1"/>
    <col min="3337" max="3337" width="1.85546875" style="7" hidden="1"/>
    <col min="3338" max="3338" width="11" style="7" hidden="1"/>
    <col min="3339" max="3339" width="0.7109375" style="7" hidden="1"/>
    <col min="3340" max="3340" width="1.85546875" style="7" hidden="1"/>
    <col min="3341" max="3341" width="11.85546875" style="7" hidden="1"/>
    <col min="3342" max="3342" width="15.28515625" style="7" hidden="1"/>
    <col min="3343" max="3343" width="5" style="7" hidden="1"/>
    <col min="3344" max="3344" width="10.28515625" style="7" hidden="1"/>
    <col min="3345" max="3345" width="5" style="7" hidden="1"/>
    <col min="3346" max="3346" width="10.28515625" style="7" hidden="1"/>
    <col min="3347" max="3349" width="9" style="7" hidden="1"/>
    <col min="3350" max="3350" width="10.28515625" style="7" hidden="1"/>
    <col min="3351" max="3579" width="9" style="7" hidden="1"/>
    <col min="3580" max="3580" width="3.7109375" style="7" hidden="1"/>
    <col min="3581" max="3581" width="4.85546875" style="7" hidden="1"/>
    <col min="3582" max="3582" width="5.28515625" style="7" hidden="1"/>
    <col min="3583" max="3583" width="31.28515625" style="7" hidden="1"/>
    <col min="3584" max="3584" width="7.7109375" style="7" hidden="1"/>
    <col min="3585" max="3585" width="2.28515625" style="7" hidden="1"/>
    <col min="3586" max="3586" width="11.7109375" style="7" hidden="1"/>
    <col min="3587" max="3587" width="2.42578125" style="7" hidden="1"/>
    <col min="3588" max="3588" width="11.7109375" style="7" hidden="1"/>
    <col min="3589" max="3589" width="2.28515625" style="7" hidden="1"/>
    <col min="3590" max="3590" width="10.85546875" style="7" hidden="1"/>
    <col min="3591" max="3591" width="2.28515625" style="7" hidden="1"/>
    <col min="3592" max="3592" width="11.140625" style="7" hidden="1"/>
    <col min="3593" max="3593" width="1.85546875" style="7" hidden="1"/>
    <col min="3594" max="3594" width="11" style="7" hidden="1"/>
    <col min="3595" max="3595" width="0.7109375" style="7" hidden="1"/>
    <col min="3596" max="3596" width="1.85546875" style="7" hidden="1"/>
    <col min="3597" max="3597" width="11.85546875" style="7" hidden="1"/>
    <col min="3598" max="3598" width="15.28515625" style="7" hidden="1"/>
    <col min="3599" max="3599" width="5" style="7" hidden="1"/>
    <col min="3600" max="3600" width="10.28515625" style="7" hidden="1"/>
    <col min="3601" max="3601" width="5" style="7" hidden="1"/>
    <col min="3602" max="3602" width="10.28515625" style="7" hidden="1"/>
    <col min="3603" max="3605" width="9" style="7" hidden="1"/>
    <col min="3606" max="3606" width="10.28515625" style="7" hidden="1"/>
    <col min="3607" max="3835" width="9" style="7" hidden="1"/>
    <col min="3836" max="3836" width="3.7109375" style="7" hidden="1"/>
    <col min="3837" max="3837" width="4.85546875" style="7" hidden="1"/>
    <col min="3838" max="3838" width="5.28515625" style="7" hidden="1"/>
    <col min="3839" max="3839" width="31.28515625" style="7" hidden="1"/>
    <col min="3840" max="3840" width="7.7109375" style="7" hidden="1"/>
    <col min="3841" max="3841" width="2.28515625" style="7" hidden="1"/>
    <col min="3842" max="3842" width="11.7109375" style="7" hidden="1"/>
    <col min="3843" max="3843" width="2.42578125" style="7" hidden="1"/>
    <col min="3844" max="3844" width="11.7109375" style="7" hidden="1"/>
    <col min="3845" max="3845" width="2.28515625" style="7" hidden="1"/>
    <col min="3846" max="3846" width="10.85546875" style="7" hidden="1"/>
    <col min="3847" max="3847" width="2.28515625" style="7" hidden="1"/>
    <col min="3848" max="3848" width="11.140625" style="7" hidden="1"/>
    <col min="3849" max="3849" width="1.85546875" style="7" hidden="1"/>
    <col min="3850" max="3850" width="11" style="7" hidden="1"/>
    <col min="3851" max="3851" width="0.7109375" style="7" hidden="1"/>
    <col min="3852" max="3852" width="1.85546875" style="7" hidden="1"/>
    <col min="3853" max="3853" width="11.85546875" style="7" hidden="1"/>
    <col min="3854" max="3854" width="15.28515625" style="7" hidden="1"/>
    <col min="3855" max="3855" width="5" style="7" hidden="1"/>
    <col min="3856" max="3856" width="10.28515625" style="7" hidden="1"/>
    <col min="3857" max="3857" width="5" style="7" hidden="1"/>
    <col min="3858" max="3858" width="10.28515625" style="7" hidden="1"/>
    <col min="3859" max="3861" width="9" style="7" hidden="1"/>
    <col min="3862" max="3862" width="10.28515625" style="7" hidden="1"/>
    <col min="3863" max="4091" width="9" style="7" hidden="1"/>
    <col min="4092" max="4092" width="3.7109375" style="7" hidden="1"/>
    <col min="4093" max="4093" width="4.85546875" style="7" hidden="1"/>
    <col min="4094" max="4094" width="5.28515625" style="7" hidden="1"/>
    <col min="4095" max="4095" width="31.28515625" style="7" hidden="1"/>
    <col min="4096" max="4096" width="7.7109375" style="7" hidden="1"/>
    <col min="4097" max="4097" width="2.28515625" style="7" hidden="1"/>
    <col min="4098" max="4098" width="11.7109375" style="7" hidden="1"/>
    <col min="4099" max="4099" width="2.42578125" style="7" hidden="1"/>
    <col min="4100" max="4100" width="11.7109375" style="7" hidden="1"/>
    <col min="4101" max="4101" width="2.28515625" style="7" hidden="1"/>
    <col min="4102" max="4102" width="10.85546875" style="7" hidden="1"/>
    <col min="4103" max="4103" width="2.28515625" style="7" hidden="1"/>
    <col min="4104" max="4104" width="11.140625" style="7" hidden="1"/>
    <col min="4105" max="4105" width="1.85546875" style="7" hidden="1"/>
    <col min="4106" max="4106" width="11" style="7" hidden="1"/>
    <col min="4107" max="4107" width="0.7109375" style="7" hidden="1"/>
    <col min="4108" max="4108" width="1.85546875" style="7" hidden="1"/>
    <col min="4109" max="4109" width="11.85546875" style="7" hidden="1"/>
    <col min="4110" max="4110" width="15.28515625" style="7" hidden="1"/>
    <col min="4111" max="4111" width="5" style="7" hidden="1"/>
    <col min="4112" max="4112" width="10.28515625" style="7" hidden="1"/>
    <col min="4113" max="4113" width="5" style="7" hidden="1"/>
    <col min="4114" max="4114" width="10.28515625" style="7" hidden="1"/>
    <col min="4115" max="4117" width="9" style="7" hidden="1"/>
    <col min="4118" max="4118" width="10.28515625" style="7" hidden="1"/>
    <col min="4119" max="4347" width="9" style="7" hidden="1"/>
    <col min="4348" max="4348" width="3.7109375" style="7" hidden="1"/>
    <col min="4349" max="4349" width="4.85546875" style="7" hidden="1"/>
    <col min="4350" max="4350" width="5.28515625" style="7" hidden="1"/>
    <col min="4351" max="4351" width="31.28515625" style="7" hidden="1"/>
    <col min="4352" max="4352" width="7.7109375" style="7" hidden="1"/>
    <col min="4353" max="4353" width="2.28515625" style="7" hidden="1"/>
    <col min="4354" max="4354" width="11.7109375" style="7" hidden="1"/>
    <col min="4355" max="4355" width="2.42578125" style="7" hidden="1"/>
    <col min="4356" max="4356" width="11.7109375" style="7" hidden="1"/>
    <col min="4357" max="4357" width="2.28515625" style="7" hidden="1"/>
    <col min="4358" max="4358" width="10.85546875" style="7" hidden="1"/>
    <col min="4359" max="4359" width="2.28515625" style="7" hidden="1"/>
    <col min="4360" max="4360" width="11.140625" style="7" hidden="1"/>
    <col min="4361" max="4361" width="1.85546875" style="7" hidden="1"/>
    <col min="4362" max="4362" width="11" style="7" hidden="1"/>
    <col min="4363" max="4363" width="0.7109375" style="7" hidden="1"/>
    <col min="4364" max="4364" width="1.85546875" style="7" hidden="1"/>
    <col min="4365" max="4365" width="11.85546875" style="7" hidden="1"/>
    <col min="4366" max="4366" width="15.28515625" style="7" hidden="1"/>
    <col min="4367" max="4367" width="5" style="7" hidden="1"/>
    <col min="4368" max="4368" width="10.28515625" style="7" hidden="1"/>
    <col min="4369" max="4369" width="5" style="7" hidden="1"/>
    <col min="4370" max="4370" width="10.28515625" style="7" hidden="1"/>
    <col min="4371" max="4373" width="9" style="7" hidden="1"/>
    <col min="4374" max="4374" width="10.28515625" style="7" hidden="1"/>
    <col min="4375" max="4603" width="9" style="7" hidden="1"/>
    <col min="4604" max="4604" width="3.7109375" style="7" hidden="1"/>
    <col min="4605" max="4605" width="4.85546875" style="7" hidden="1"/>
    <col min="4606" max="4606" width="5.28515625" style="7" hidden="1"/>
    <col min="4607" max="4607" width="31.28515625" style="7" hidden="1"/>
    <col min="4608" max="4608" width="7.7109375" style="7" hidden="1"/>
    <col min="4609" max="4609" width="2.28515625" style="7" hidden="1"/>
    <col min="4610" max="4610" width="11.7109375" style="7" hidden="1"/>
    <col min="4611" max="4611" width="2.42578125" style="7" hidden="1"/>
    <col min="4612" max="4612" width="11.7109375" style="7" hidden="1"/>
    <col min="4613" max="4613" width="2.28515625" style="7" hidden="1"/>
    <col min="4614" max="4614" width="10.85546875" style="7" hidden="1"/>
    <col min="4615" max="4615" width="2.28515625" style="7" hidden="1"/>
    <col min="4616" max="4616" width="11.140625" style="7" hidden="1"/>
    <col min="4617" max="4617" width="1.85546875" style="7" hidden="1"/>
    <col min="4618" max="4618" width="11" style="7" hidden="1"/>
    <col min="4619" max="4619" width="0.7109375" style="7" hidden="1"/>
    <col min="4620" max="4620" width="1.85546875" style="7" hidden="1"/>
    <col min="4621" max="4621" width="11.85546875" style="7" hidden="1"/>
    <col min="4622" max="4622" width="15.28515625" style="7" hidden="1"/>
    <col min="4623" max="4623" width="5" style="7" hidden="1"/>
    <col min="4624" max="4624" width="10.28515625" style="7" hidden="1"/>
    <col min="4625" max="4625" width="5" style="7" hidden="1"/>
    <col min="4626" max="4626" width="10.28515625" style="7" hidden="1"/>
    <col min="4627" max="4629" width="9" style="7" hidden="1"/>
    <col min="4630" max="4630" width="10.28515625" style="7" hidden="1"/>
    <col min="4631" max="4859" width="9" style="7" hidden="1"/>
    <col min="4860" max="4860" width="3.7109375" style="7" hidden="1"/>
    <col min="4861" max="4861" width="4.85546875" style="7" hidden="1"/>
    <col min="4862" max="4862" width="5.28515625" style="7" hidden="1"/>
    <col min="4863" max="4863" width="31.28515625" style="7" hidden="1"/>
    <col min="4864" max="4864" width="7.7109375" style="7" hidden="1"/>
    <col min="4865" max="4865" width="2.28515625" style="7" hidden="1"/>
    <col min="4866" max="4866" width="11.7109375" style="7" hidden="1"/>
    <col min="4867" max="4867" width="2.42578125" style="7" hidden="1"/>
    <col min="4868" max="4868" width="11.7109375" style="7" hidden="1"/>
    <col min="4869" max="4869" width="2.28515625" style="7" hidden="1"/>
    <col min="4870" max="4870" width="10.85546875" style="7" hidden="1"/>
    <col min="4871" max="4871" width="2.28515625" style="7" hidden="1"/>
    <col min="4872" max="4872" width="11.140625" style="7" hidden="1"/>
    <col min="4873" max="4873" width="1.85546875" style="7" hidden="1"/>
    <col min="4874" max="4874" width="11" style="7" hidden="1"/>
    <col min="4875" max="4875" width="0.7109375" style="7" hidden="1"/>
    <col min="4876" max="4876" width="1.85546875" style="7" hidden="1"/>
    <col min="4877" max="4877" width="11.85546875" style="7" hidden="1"/>
    <col min="4878" max="4878" width="15.28515625" style="7" hidden="1"/>
    <col min="4879" max="4879" width="5" style="7" hidden="1"/>
    <col min="4880" max="4880" width="10.28515625" style="7" hidden="1"/>
    <col min="4881" max="4881" width="5" style="7" hidden="1"/>
    <col min="4882" max="4882" width="10.28515625" style="7" hidden="1"/>
    <col min="4883" max="4885" width="9" style="7" hidden="1"/>
    <col min="4886" max="4886" width="10.28515625" style="7" hidden="1"/>
    <col min="4887" max="5115" width="9" style="7" hidden="1"/>
    <col min="5116" max="5116" width="3.7109375" style="7" hidden="1"/>
    <col min="5117" max="5117" width="4.85546875" style="7" hidden="1"/>
    <col min="5118" max="5118" width="5.28515625" style="7" hidden="1"/>
    <col min="5119" max="5119" width="31.28515625" style="7" hidden="1"/>
    <col min="5120" max="5120" width="7.7109375" style="7" hidden="1"/>
    <col min="5121" max="5121" width="2.28515625" style="7" hidden="1"/>
    <col min="5122" max="5122" width="11.7109375" style="7" hidden="1"/>
    <col min="5123" max="5123" width="2.42578125" style="7" hidden="1"/>
    <col min="5124" max="5124" width="11.7109375" style="7" hidden="1"/>
    <col min="5125" max="5125" width="2.28515625" style="7" hidden="1"/>
    <col min="5126" max="5126" width="10.85546875" style="7" hidden="1"/>
    <col min="5127" max="5127" width="2.28515625" style="7" hidden="1"/>
    <col min="5128" max="5128" width="11.140625" style="7" hidden="1"/>
    <col min="5129" max="5129" width="1.85546875" style="7" hidden="1"/>
    <col min="5130" max="5130" width="11" style="7" hidden="1"/>
    <col min="5131" max="5131" width="0.7109375" style="7" hidden="1"/>
    <col min="5132" max="5132" width="1.85546875" style="7" hidden="1"/>
    <col min="5133" max="5133" width="11.85546875" style="7" hidden="1"/>
    <col min="5134" max="5134" width="15.28515625" style="7" hidden="1"/>
    <col min="5135" max="5135" width="5" style="7" hidden="1"/>
    <col min="5136" max="5136" width="10.28515625" style="7" hidden="1"/>
    <col min="5137" max="5137" width="5" style="7" hidden="1"/>
    <col min="5138" max="5138" width="10.28515625" style="7" hidden="1"/>
    <col min="5139" max="5141" width="9" style="7" hidden="1"/>
    <col min="5142" max="5142" width="10.28515625" style="7" hidden="1"/>
    <col min="5143" max="5371" width="9" style="7" hidden="1"/>
    <col min="5372" max="5372" width="3.7109375" style="7" hidden="1"/>
    <col min="5373" max="5373" width="4.85546875" style="7" hidden="1"/>
    <col min="5374" max="5374" width="5.28515625" style="7" hidden="1"/>
    <col min="5375" max="5375" width="31.28515625" style="7" hidden="1"/>
    <col min="5376" max="5376" width="7.7109375" style="7" hidden="1"/>
    <col min="5377" max="5377" width="2.28515625" style="7" hidden="1"/>
    <col min="5378" max="5378" width="11.7109375" style="7" hidden="1"/>
    <col min="5379" max="5379" width="2.42578125" style="7" hidden="1"/>
    <col min="5380" max="5380" width="11.7109375" style="7" hidden="1"/>
    <col min="5381" max="5381" width="2.28515625" style="7" hidden="1"/>
    <col min="5382" max="5382" width="10.85546875" style="7" hidden="1"/>
    <col min="5383" max="5383" width="2.28515625" style="7" hidden="1"/>
    <col min="5384" max="5384" width="11.140625" style="7" hidden="1"/>
    <col min="5385" max="5385" width="1.85546875" style="7" hidden="1"/>
    <col min="5386" max="5386" width="11" style="7" hidden="1"/>
    <col min="5387" max="5387" width="0.7109375" style="7" hidden="1"/>
    <col min="5388" max="5388" width="1.85546875" style="7" hidden="1"/>
    <col min="5389" max="5389" width="11.85546875" style="7" hidden="1"/>
    <col min="5390" max="5390" width="15.28515625" style="7" hidden="1"/>
    <col min="5391" max="5391" width="5" style="7" hidden="1"/>
    <col min="5392" max="5392" width="10.28515625" style="7" hidden="1"/>
    <col min="5393" max="5393" width="5" style="7" hidden="1"/>
    <col min="5394" max="5394" width="10.28515625" style="7" hidden="1"/>
    <col min="5395" max="5397" width="9" style="7" hidden="1"/>
    <col min="5398" max="5398" width="10.28515625" style="7" hidden="1"/>
    <col min="5399" max="5627" width="9" style="7" hidden="1"/>
    <col min="5628" max="5628" width="3.7109375" style="7" hidden="1"/>
    <col min="5629" max="5629" width="4.85546875" style="7" hidden="1"/>
    <col min="5630" max="5630" width="5.28515625" style="7" hidden="1"/>
    <col min="5631" max="5631" width="31.28515625" style="7" hidden="1"/>
    <col min="5632" max="5632" width="7.7109375" style="7" hidden="1"/>
    <col min="5633" max="5633" width="2.28515625" style="7" hidden="1"/>
    <col min="5634" max="5634" width="11.7109375" style="7" hidden="1"/>
    <col min="5635" max="5635" width="2.42578125" style="7" hidden="1"/>
    <col min="5636" max="5636" width="11.7109375" style="7" hidden="1"/>
    <col min="5637" max="5637" width="2.28515625" style="7" hidden="1"/>
    <col min="5638" max="5638" width="10.85546875" style="7" hidden="1"/>
    <col min="5639" max="5639" width="2.28515625" style="7" hidden="1"/>
    <col min="5640" max="5640" width="11.140625" style="7" hidden="1"/>
    <col min="5641" max="5641" width="1.85546875" style="7" hidden="1"/>
    <col min="5642" max="5642" width="11" style="7" hidden="1"/>
    <col min="5643" max="5643" width="0.7109375" style="7" hidden="1"/>
    <col min="5644" max="5644" width="1.85546875" style="7" hidden="1"/>
    <col min="5645" max="5645" width="11.85546875" style="7" hidden="1"/>
    <col min="5646" max="5646" width="15.28515625" style="7" hidden="1"/>
    <col min="5647" max="5647" width="5" style="7" hidden="1"/>
    <col min="5648" max="5648" width="10.28515625" style="7" hidden="1"/>
    <col min="5649" max="5649" width="5" style="7" hidden="1"/>
    <col min="5650" max="5650" width="10.28515625" style="7" hidden="1"/>
    <col min="5651" max="5653" width="9" style="7" hidden="1"/>
    <col min="5654" max="5654" width="10.28515625" style="7" hidden="1"/>
    <col min="5655" max="5883" width="9" style="7" hidden="1"/>
    <col min="5884" max="5884" width="3.7109375" style="7" hidden="1"/>
    <col min="5885" max="5885" width="4.85546875" style="7" hidden="1"/>
    <col min="5886" max="5886" width="5.28515625" style="7" hidden="1"/>
    <col min="5887" max="5887" width="31.28515625" style="7" hidden="1"/>
    <col min="5888" max="5888" width="7.7109375" style="7" hidden="1"/>
    <col min="5889" max="5889" width="2.28515625" style="7" hidden="1"/>
    <col min="5890" max="5890" width="11.7109375" style="7" hidden="1"/>
    <col min="5891" max="5891" width="2.42578125" style="7" hidden="1"/>
    <col min="5892" max="5892" width="11.7109375" style="7" hidden="1"/>
    <col min="5893" max="5893" width="2.28515625" style="7" hidden="1"/>
    <col min="5894" max="5894" width="10.85546875" style="7" hidden="1"/>
    <col min="5895" max="5895" width="2.28515625" style="7" hidden="1"/>
    <col min="5896" max="5896" width="11.140625" style="7" hidden="1"/>
    <col min="5897" max="5897" width="1.85546875" style="7" hidden="1"/>
    <col min="5898" max="5898" width="11" style="7" hidden="1"/>
    <col min="5899" max="5899" width="0.7109375" style="7" hidden="1"/>
    <col min="5900" max="5900" width="1.85546875" style="7" hidden="1"/>
    <col min="5901" max="5901" width="11.85546875" style="7" hidden="1"/>
    <col min="5902" max="5902" width="15.28515625" style="7" hidden="1"/>
    <col min="5903" max="5903" width="5" style="7" hidden="1"/>
    <col min="5904" max="5904" width="10.28515625" style="7" hidden="1"/>
    <col min="5905" max="5905" width="5" style="7" hidden="1"/>
    <col min="5906" max="5906" width="10.28515625" style="7" hidden="1"/>
    <col min="5907" max="5909" width="9" style="7" hidden="1"/>
    <col min="5910" max="5910" width="10.28515625" style="7" hidden="1"/>
    <col min="5911" max="6139" width="9" style="7" hidden="1"/>
    <col min="6140" max="6140" width="3.7109375" style="7" hidden="1"/>
    <col min="6141" max="6141" width="4.85546875" style="7" hidden="1"/>
    <col min="6142" max="6142" width="5.28515625" style="7" hidden="1"/>
    <col min="6143" max="6143" width="31.28515625" style="7" hidden="1"/>
    <col min="6144" max="6144" width="7.7109375" style="7" hidden="1"/>
    <col min="6145" max="6145" width="2.28515625" style="7" hidden="1"/>
    <col min="6146" max="6146" width="11.7109375" style="7" hidden="1"/>
    <col min="6147" max="6147" width="2.42578125" style="7" hidden="1"/>
    <col min="6148" max="6148" width="11.7109375" style="7" hidden="1"/>
    <col min="6149" max="6149" width="2.28515625" style="7" hidden="1"/>
    <col min="6150" max="6150" width="10.85546875" style="7" hidden="1"/>
    <col min="6151" max="6151" width="2.28515625" style="7" hidden="1"/>
    <col min="6152" max="6152" width="11.140625" style="7" hidden="1"/>
    <col min="6153" max="6153" width="1.85546875" style="7" hidden="1"/>
    <col min="6154" max="6154" width="11" style="7" hidden="1"/>
    <col min="6155" max="6155" width="0.7109375" style="7" hidden="1"/>
    <col min="6156" max="6156" width="1.85546875" style="7" hidden="1"/>
    <col min="6157" max="6157" width="11.85546875" style="7" hidden="1"/>
    <col min="6158" max="6158" width="15.28515625" style="7" hidden="1"/>
    <col min="6159" max="6159" width="5" style="7" hidden="1"/>
    <col min="6160" max="6160" width="10.28515625" style="7" hidden="1"/>
    <col min="6161" max="6161" width="5" style="7" hidden="1"/>
    <col min="6162" max="6162" width="10.28515625" style="7" hidden="1"/>
    <col min="6163" max="6165" width="9" style="7" hidden="1"/>
    <col min="6166" max="6166" width="10.28515625" style="7" hidden="1"/>
    <col min="6167" max="6395" width="9" style="7" hidden="1"/>
    <col min="6396" max="6396" width="3.7109375" style="7" hidden="1"/>
    <col min="6397" max="6397" width="4.85546875" style="7" hidden="1"/>
    <col min="6398" max="6398" width="5.28515625" style="7" hidden="1"/>
    <col min="6399" max="6399" width="31.28515625" style="7" hidden="1"/>
    <col min="6400" max="6400" width="7.7109375" style="7" hidden="1"/>
    <col min="6401" max="6401" width="2.28515625" style="7" hidden="1"/>
    <col min="6402" max="6402" width="11.7109375" style="7" hidden="1"/>
    <col min="6403" max="6403" width="2.42578125" style="7" hidden="1"/>
    <col min="6404" max="6404" width="11.7109375" style="7" hidden="1"/>
    <col min="6405" max="6405" width="2.28515625" style="7" hidden="1"/>
    <col min="6406" max="6406" width="10.85546875" style="7" hidden="1"/>
    <col min="6407" max="6407" width="2.28515625" style="7" hidden="1"/>
    <col min="6408" max="6408" width="11.140625" style="7" hidden="1"/>
    <col min="6409" max="6409" width="1.85546875" style="7" hidden="1"/>
    <col min="6410" max="6410" width="11" style="7" hidden="1"/>
    <col min="6411" max="6411" width="0.7109375" style="7" hidden="1"/>
    <col min="6412" max="6412" width="1.85546875" style="7" hidden="1"/>
    <col min="6413" max="6413" width="11.85546875" style="7" hidden="1"/>
    <col min="6414" max="6414" width="15.28515625" style="7" hidden="1"/>
    <col min="6415" max="6415" width="5" style="7" hidden="1"/>
    <col min="6416" max="6416" width="10.28515625" style="7" hidden="1"/>
    <col min="6417" max="6417" width="5" style="7" hidden="1"/>
    <col min="6418" max="6418" width="10.28515625" style="7" hidden="1"/>
    <col min="6419" max="6421" width="9" style="7" hidden="1"/>
    <col min="6422" max="6422" width="10.28515625" style="7" hidden="1"/>
    <col min="6423" max="6651" width="9" style="7" hidden="1"/>
    <col min="6652" max="6652" width="3.7109375" style="7" hidden="1"/>
    <col min="6653" max="6653" width="4.85546875" style="7" hidden="1"/>
    <col min="6654" max="6654" width="5.28515625" style="7" hidden="1"/>
    <col min="6655" max="6655" width="31.28515625" style="7" hidden="1"/>
    <col min="6656" max="6656" width="7.7109375" style="7" hidden="1"/>
    <col min="6657" max="6657" width="2.28515625" style="7" hidden="1"/>
    <col min="6658" max="6658" width="11.7109375" style="7" hidden="1"/>
    <col min="6659" max="6659" width="2.42578125" style="7" hidden="1"/>
    <col min="6660" max="6660" width="11.7109375" style="7" hidden="1"/>
    <col min="6661" max="6661" width="2.28515625" style="7" hidden="1"/>
    <col min="6662" max="6662" width="10.85546875" style="7" hidden="1"/>
    <col min="6663" max="6663" width="2.28515625" style="7" hidden="1"/>
    <col min="6664" max="6664" width="11.140625" style="7" hidden="1"/>
    <col min="6665" max="6665" width="1.85546875" style="7" hidden="1"/>
    <col min="6666" max="6666" width="11" style="7" hidden="1"/>
    <col min="6667" max="6667" width="0.7109375" style="7" hidden="1"/>
    <col min="6668" max="6668" width="1.85546875" style="7" hidden="1"/>
    <col min="6669" max="6669" width="11.85546875" style="7" hidden="1"/>
    <col min="6670" max="6670" width="15.28515625" style="7" hidden="1"/>
    <col min="6671" max="6671" width="5" style="7" hidden="1"/>
    <col min="6672" max="6672" width="10.28515625" style="7" hidden="1"/>
    <col min="6673" max="6673" width="5" style="7" hidden="1"/>
    <col min="6674" max="6674" width="10.28515625" style="7" hidden="1"/>
    <col min="6675" max="6677" width="9" style="7" hidden="1"/>
    <col min="6678" max="6678" width="10.28515625" style="7" hidden="1"/>
    <col min="6679" max="6907" width="9" style="7" hidden="1"/>
    <col min="6908" max="6908" width="3.7109375" style="7" hidden="1"/>
    <col min="6909" max="6909" width="4.85546875" style="7" hidden="1"/>
    <col min="6910" max="6910" width="5.28515625" style="7" hidden="1"/>
    <col min="6911" max="6911" width="31.28515625" style="7" hidden="1"/>
    <col min="6912" max="6912" width="7.7109375" style="7" hidden="1"/>
    <col min="6913" max="6913" width="2.28515625" style="7" hidden="1"/>
    <col min="6914" max="6914" width="11.7109375" style="7" hidden="1"/>
    <col min="6915" max="6915" width="2.42578125" style="7" hidden="1"/>
    <col min="6916" max="6916" width="11.7109375" style="7" hidden="1"/>
    <col min="6917" max="6917" width="2.28515625" style="7" hidden="1"/>
    <col min="6918" max="6918" width="10.85546875" style="7" hidden="1"/>
    <col min="6919" max="6919" width="2.28515625" style="7" hidden="1"/>
    <col min="6920" max="6920" width="11.140625" style="7" hidden="1"/>
    <col min="6921" max="6921" width="1.85546875" style="7" hidden="1"/>
    <col min="6922" max="6922" width="11" style="7" hidden="1"/>
    <col min="6923" max="6923" width="0.7109375" style="7" hidden="1"/>
    <col min="6924" max="6924" width="1.85546875" style="7" hidden="1"/>
    <col min="6925" max="6925" width="11.85546875" style="7" hidden="1"/>
    <col min="6926" max="6926" width="15.28515625" style="7" hidden="1"/>
    <col min="6927" max="6927" width="5" style="7" hidden="1"/>
    <col min="6928" max="6928" width="10.28515625" style="7" hidden="1"/>
    <col min="6929" max="6929" width="5" style="7" hidden="1"/>
    <col min="6930" max="6930" width="10.28515625" style="7" hidden="1"/>
    <col min="6931" max="6933" width="9" style="7" hidden="1"/>
    <col min="6934" max="6934" width="10.28515625" style="7" hidden="1"/>
    <col min="6935" max="7163" width="9" style="7" hidden="1"/>
    <col min="7164" max="7164" width="3.7109375" style="7" hidden="1"/>
    <col min="7165" max="7165" width="4.85546875" style="7" hidden="1"/>
    <col min="7166" max="7166" width="5.28515625" style="7" hidden="1"/>
    <col min="7167" max="7167" width="31.28515625" style="7" hidden="1"/>
    <col min="7168" max="7168" width="7.7109375" style="7" hidden="1"/>
    <col min="7169" max="7169" width="2.28515625" style="7" hidden="1"/>
    <col min="7170" max="7170" width="11.7109375" style="7" hidden="1"/>
    <col min="7171" max="7171" width="2.42578125" style="7" hidden="1"/>
    <col min="7172" max="7172" width="11.7109375" style="7" hidden="1"/>
    <col min="7173" max="7173" width="2.28515625" style="7" hidden="1"/>
    <col min="7174" max="7174" width="10.85546875" style="7" hidden="1"/>
    <col min="7175" max="7175" width="2.28515625" style="7" hidden="1"/>
    <col min="7176" max="7176" width="11.140625" style="7" hidden="1"/>
    <col min="7177" max="7177" width="1.85546875" style="7" hidden="1"/>
    <col min="7178" max="7178" width="11" style="7" hidden="1"/>
    <col min="7179" max="7179" width="0.7109375" style="7" hidden="1"/>
    <col min="7180" max="7180" width="1.85546875" style="7" hidden="1"/>
    <col min="7181" max="7181" width="11.85546875" style="7" hidden="1"/>
    <col min="7182" max="7182" width="15.28515625" style="7" hidden="1"/>
    <col min="7183" max="7183" width="5" style="7" hidden="1"/>
    <col min="7184" max="7184" width="10.28515625" style="7" hidden="1"/>
    <col min="7185" max="7185" width="5" style="7" hidden="1"/>
    <col min="7186" max="7186" width="10.28515625" style="7" hidden="1"/>
    <col min="7187" max="7189" width="9" style="7" hidden="1"/>
    <col min="7190" max="7190" width="10.28515625" style="7" hidden="1"/>
    <col min="7191" max="7419" width="9" style="7" hidden="1"/>
    <col min="7420" max="7420" width="3.7109375" style="7" hidden="1"/>
    <col min="7421" max="7421" width="4.85546875" style="7" hidden="1"/>
    <col min="7422" max="7422" width="5.28515625" style="7" hidden="1"/>
    <col min="7423" max="7423" width="31.28515625" style="7" hidden="1"/>
    <col min="7424" max="7424" width="7.7109375" style="7" hidden="1"/>
    <col min="7425" max="7425" width="2.28515625" style="7" hidden="1"/>
    <col min="7426" max="7426" width="11.7109375" style="7" hidden="1"/>
    <col min="7427" max="7427" width="2.42578125" style="7" hidden="1"/>
    <col min="7428" max="7428" width="11.7109375" style="7" hidden="1"/>
    <col min="7429" max="7429" width="2.28515625" style="7" hidden="1"/>
    <col min="7430" max="7430" width="10.85546875" style="7" hidden="1"/>
    <col min="7431" max="7431" width="2.28515625" style="7" hidden="1"/>
    <col min="7432" max="7432" width="11.140625" style="7" hidden="1"/>
    <col min="7433" max="7433" width="1.85546875" style="7" hidden="1"/>
    <col min="7434" max="7434" width="11" style="7" hidden="1"/>
    <col min="7435" max="7435" width="0.7109375" style="7" hidden="1"/>
    <col min="7436" max="7436" width="1.85546875" style="7" hidden="1"/>
    <col min="7437" max="7437" width="11.85546875" style="7" hidden="1"/>
    <col min="7438" max="7438" width="15.28515625" style="7" hidden="1"/>
    <col min="7439" max="7439" width="5" style="7" hidden="1"/>
    <col min="7440" max="7440" width="10.28515625" style="7" hidden="1"/>
    <col min="7441" max="7441" width="5" style="7" hidden="1"/>
    <col min="7442" max="7442" width="10.28515625" style="7" hidden="1"/>
    <col min="7443" max="7445" width="9" style="7" hidden="1"/>
    <col min="7446" max="7446" width="10.28515625" style="7" hidden="1"/>
    <col min="7447" max="7675" width="9" style="7" hidden="1"/>
    <col min="7676" max="7676" width="3.7109375" style="7" hidden="1"/>
    <col min="7677" max="7677" width="4.85546875" style="7" hidden="1"/>
    <col min="7678" max="7678" width="5.28515625" style="7" hidden="1"/>
    <col min="7679" max="7679" width="31.28515625" style="7" hidden="1"/>
    <col min="7680" max="7680" width="7.7109375" style="7" hidden="1"/>
    <col min="7681" max="7681" width="2.28515625" style="7" hidden="1"/>
    <col min="7682" max="7682" width="11.7109375" style="7" hidden="1"/>
    <col min="7683" max="7683" width="2.42578125" style="7" hidden="1"/>
    <col min="7684" max="7684" width="11.7109375" style="7" hidden="1"/>
    <col min="7685" max="7685" width="2.28515625" style="7" hidden="1"/>
    <col min="7686" max="7686" width="10.85546875" style="7" hidden="1"/>
    <col min="7687" max="7687" width="2.28515625" style="7" hidden="1"/>
    <col min="7688" max="7688" width="11.140625" style="7" hidden="1"/>
    <col min="7689" max="7689" width="1.85546875" style="7" hidden="1"/>
    <col min="7690" max="7690" width="11" style="7" hidden="1"/>
    <col min="7691" max="7691" width="0.7109375" style="7" hidden="1"/>
    <col min="7692" max="7692" width="1.85546875" style="7" hidden="1"/>
    <col min="7693" max="7693" width="11.85546875" style="7" hidden="1"/>
    <col min="7694" max="7694" width="15.28515625" style="7" hidden="1"/>
    <col min="7695" max="7695" width="5" style="7" hidden="1"/>
    <col min="7696" max="7696" width="10.28515625" style="7" hidden="1"/>
    <col min="7697" max="7697" width="5" style="7" hidden="1"/>
    <col min="7698" max="7698" width="10.28515625" style="7" hidden="1"/>
    <col min="7699" max="7701" width="9" style="7" hidden="1"/>
    <col min="7702" max="7702" width="10.28515625" style="7" hidden="1"/>
    <col min="7703" max="7931" width="9" style="7" hidden="1"/>
    <col min="7932" max="7932" width="3.7109375" style="7" hidden="1"/>
    <col min="7933" max="7933" width="4.85546875" style="7" hidden="1"/>
    <col min="7934" max="7934" width="5.28515625" style="7" hidden="1"/>
    <col min="7935" max="7935" width="31.28515625" style="7" hidden="1"/>
    <col min="7936" max="7936" width="7.7109375" style="7" hidden="1"/>
    <col min="7937" max="7937" width="2.28515625" style="7" hidden="1"/>
    <col min="7938" max="7938" width="11.7109375" style="7" hidden="1"/>
    <col min="7939" max="7939" width="2.42578125" style="7" hidden="1"/>
    <col min="7940" max="7940" width="11.7109375" style="7" hidden="1"/>
    <col min="7941" max="7941" width="2.28515625" style="7" hidden="1"/>
    <col min="7942" max="7942" width="10.85546875" style="7" hidden="1"/>
    <col min="7943" max="7943" width="2.28515625" style="7" hidden="1"/>
    <col min="7944" max="7944" width="11.140625" style="7" hidden="1"/>
    <col min="7945" max="7945" width="1.85546875" style="7" hidden="1"/>
    <col min="7946" max="7946" width="11" style="7" hidden="1"/>
    <col min="7947" max="7947" width="0.7109375" style="7" hidden="1"/>
    <col min="7948" max="7948" width="1.85546875" style="7" hidden="1"/>
    <col min="7949" max="7949" width="11.85546875" style="7" hidden="1"/>
    <col min="7950" max="7950" width="15.28515625" style="7" hidden="1"/>
    <col min="7951" max="7951" width="5" style="7" hidden="1"/>
    <col min="7952" max="7952" width="10.28515625" style="7" hidden="1"/>
    <col min="7953" max="7953" width="5" style="7" hidden="1"/>
    <col min="7954" max="7954" width="10.28515625" style="7" hidden="1"/>
    <col min="7955" max="7957" width="9" style="7" hidden="1"/>
    <col min="7958" max="7958" width="10.28515625" style="7" hidden="1"/>
    <col min="7959" max="8187" width="9" style="7" hidden="1"/>
    <col min="8188" max="8188" width="3.7109375" style="7" hidden="1"/>
    <col min="8189" max="8189" width="4.85546875" style="7" hidden="1"/>
    <col min="8190" max="8190" width="5.28515625" style="7" hidden="1"/>
    <col min="8191" max="8191" width="31.28515625" style="7" hidden="1"/>
    <col min="8192" max="8192" width="7.7109375" style="7" hidden="1"/>
    <col min="8193" max="8193" width="2.28515625" style="7" hidden="1"/>
    <col min="8194" max="8194" width="11.7109375" style="7" hidden="1"/>
    <col min="8195" max="8195" width="2.42578125" style="7" hidden="1"/>
    <col min="8196" max="8196" width="11.7109375" style="7" hidden="1"/>
    <col min="8197" max="8197" width="2.28515625" style="7" hidden="1"/>
    <col min="8198" max="8198" width="10.85546875" style="7" hidden="1"/>
    <col min="8199" max="8199" width="2.28515625" style="7" hidden="1"/>
    <col min="8200" max="8200" width="11.140625" style="7" hidden="1"/>
    <col min="8201" max="8201" width="1.85546875" style="7" hidden="1"/>
    <col min="8202" max="8202" width="11" style="7" hidden="1"/>
    <col min="8203" max="8203" width="0.7109375" style="7" hidden="1"/>
    <col min="8204" max="8204" width="1.85546875" style="7" hidden="1"/>
    <col min="8205" max="8205" width="11.85546875" style="7" hidden="1"/>
    <col min="8206" max="8206" width="15.28515625" style="7" hidden="1"/>
    <col min="8207" max="8207" width="5" style="7" hidden="1"/>
    <col min="8208" max="8208" width="10.28515625" style="7" hidden="1"/>
    <col min="8209" max="8209" width="5" style="7" hidden="1"/>
    <col min="8210" max="8210" width="10.28515625" style="7" hidden="1"/>
    <col min="8211" max="8213" width="9" style="7" hidden="1"/>
    <col min="8214" max="8214" width="10.28515625" style="7" hidden="1"/>
    <col min="8215" max="8443" width="9" style="7" hidden="1"/>
    <col min="8444" max="8444" width="3.7109375" style="7" hidden="1"/>
    <col min="8445" max="8445" width="4.85546875" style="7" hidden="1"/>
    <col min="8446" max="8446" width="5.28515625" style="7" hidden="1"/>
    <col min="8447" max="8447" width="31.28515625" style="7" hidden="1"/>
    <col min="8448" max="8448" width="7.7109375" style="7" hidden="1"/>
    <col min="8449" max="8449" width="2.28515625" style="7" hidden="1"/>
    <col min="8450" max="8450" width="11.7109375" style="7" hidden="1"/>
    <col min="8451" max="8451" width="2.42578125" style="7" hidden="1"/>
    <col min="8452" max="8452" width="11.7109375" style="7" hidden="1"/>
    <col min="8453" max="8453" width="2.28515625" style="7" hidden="1"/>
    <col min="8454" max="8454" width="10.85546875" style="7" hidden="1"/>
    <col min="8455" max="8455" width="2.28515625" style="7" hidden="1"/>
    <col min="8456" max="8456" width="11.140625" style="7" hidden="1"/>
    <col min="8457" max="8457" width="1.85546875" style="7" hidden="1"/>
    <col min="8458" max="8458" width="11" style="7" hidden="1"/>
    <col min="8459" max="8459" width="0.7109375" style="7" hidden="1"/>
    <col min="8460" max="8460" width="1.85546875" style="7" hidden="1"/>
    <col min="8461" max="8461" width="11.85546875" style="7" hidden="1"/>
    <col min="8462" max="8462" width="15.28515625" style="7" hidden="1"/>
    <col min="8463" max="8463" width="5" style="7" hidden="1"/>
    <col min="8464" max="8464" width="10.28515625" style="7" hidden="1"/>
    <col min="8465" max="8465" width="5" style="7" hidden="1"/>
    <col min="8466" max="8466" width="10.28515625" style="7" hidden="1"/>
    <col min="8467" max="8469" width="9" style="7" hidden="1"/>
    <col min="8470" max="8470" width="10.28515625" style="7" hidden="1"/>
    <col min="8471" max="8699" width="9" style="7" hidden="1"/>
    <col min="8700" max="8700" width="3.7109375" style="7" hidden="1"/>
    <col min="8701" max="8701" width="4.85546875" style="7" hidden="1"/>
    <col min="8702" max="8702" width="5.28515625" style="7" hidden="1"/>
    <col min="8703" max="8703" width="31.28515625" style="7" hidden="1"/>
    <col min="8704" max="8704" width="7.7109375" style="7" hidden="1"/>
    <col min="8705" max="8705" width="2.28515625" style="7" hidden="1"/>
    <col min="8706" max="8706" width="11.7109375" style="7" hidden="1"/>
    <col min="8707" max="8707" width="2.42578125" style="7" hidden="1"/>
    <col min="8708" max="8708" width="11.7109375" style="7" hidden="1"/>
    <col min="8709" max="8709" width="2.28515625" style="7" hidden="1"/>
    <col min="8710" max="8710" width="10.85546875" style="7" hidden="1"/>
    <col min="8711" max="8711" width="2.28515625" style="7" hidden="1"/>
    <col min="8712" max="8712" width="11.140625" style="7" hidden="1"/>
    <col min="8713" max="8713" width="1.85546875" style="7" hidden="1"/>
    <col min="8714" max="8714" width="11" style="7" hidden="1"/>
    <col min="8715" max="8715" width="0.7109375" style="7" hidden="1"/>
    <col min="8716" max="8716" width="1.85546875" style="7" hidden="1"/>
    <col min="8717" max="8717" width="11.85546875" style="7" hidden="1"/>
    <col min="8718" max="8718" width="15.28515625" style="7" hidden="1"/>
    <col min="8719" max="8719" width="5" style="7" hidden="1"/>
    <col min="8720" max="8720" width="10.28515625" style="7" hidden="1"/>
    <col min="8721" max="8721" width="5" style="7" hidden="1"/>
    <col min="8722" max="8722" width="10.28515625" style="7" hidden="1"/>
    <col min="8723" max="8725" width="9" style="7" hidden="1"/>
    <col min="8726" max="8726" width="10.28515625" style="7" hidden="1"/>
    <col min="8727" max="8955" width="9" style="7" hidden="1"/>
    <col min="8956" max="8956" width="3.7109375" style="7" hidden="1"/>
    <col min="8957" max="8957" width="4.85546875" style="7" hidden="1"/>
    <col min="8958" max="8958" width="5.28515625" style="7" hidden="1"/>
    <col min="8959" max="8959" width="31.28515625" style="7" hidden="1"/>
    <col min="8960" max="8960" width="7.7109375" style="7" hidden="1"/>
    <col min="8961" max="8961" width="2.28515625" style="7" hidden="1"/>
    <col min="8962" max="8962" width="11.7109375" style="7" hidden="1"/>
    <col min="8963" max="8963" width="2.42578125" style="7" hidden="1"/>
    <col min="8964" max="8964" width="11.7109375" style="7" hidden="1"/>
    <col min="8965" max="8965" width="2.28515625" style="7" hidden="1"/>
    <col min="8966" max="8966" width="10.85546875" style="7" hidden="1"/>
    <col min="8967" max="8967" width="2.28515625" style="7" hidden="1"/>
    <col min="8968" max="8968" width="11.140625" style="7" hidden="1"/>
    <col min="8969" max="8969" width="1.85546875" style="7" hidden="1"/>
    <col min="8970" max="8970" width="11" style="7" hidden="1"/>
    <col min="8971" max="8971" width="0.7109375" style="7" hidden="1"/>
    <col min="8972" max="8972" width="1.85546875" style="7" hidden="1"/>
    <col min="8973" max="8973" width="11.85546875" style="7" hidden="1"/>
    <col min="8974" max="8974" width="15.28515625" style="7" hidden="1"/>
    <col min="8975" max="8975" width="5" style="7" hidden="1"/>
    <col min="8976" max="8976" width="10.28515625" style="7" hidden="1"/>
    <col min="8977" max="8977" width="5" style="7" hidden="1"/>
    <col min="8978" max="8978" width="10.28515625" style="7" hidden="1"/>
    <col min="8979" max="8981" width="9" style="7" hidden="1"/>
    <col min="8982" max="8982" width="10.28515625" style="7" hidden="1"/>
    <col min="8983" max="9211" width="9" style="7" hidden="1"/>
    <col min="9212" max="9212" width="3.7109375" style="7" hidden="1"/>
    <col min="9213" max="9213" width="4.85546875" style="7" hidden="1"/>
    <col min="9214" max="9214" width="5.28515625" style="7" hidden="1"/>
    <col min="9215" max="9215" width="31.28515625" style="7" hidden="1"/>
    <col min="9216" max="9216" width="7.7109375" style="7" hidden="1"/>
    <col min="9217" max="9217" width="2.28515625" style="7" hidden="1"/>
    <col min="9218" max="9218" width="11.7109375" style="7" hidden="1"/>
    <col min="9219" max="9219" width="2.42578125" style="7" hidden="1"/>
    <col min="9220" max="9220" width="11.7109375" style="7" hidden="1"/>
    <col min="9221" max="9221" width="2.28515625" style="7" hidden="1"/>
    <col min="9222" max="9222" width="10.85546875" style="7" hidden="1"/>
    <col min="9223" max="9223" width="2.28515625" style="7" hidden="1"/>
    <col min="9224" max="9224" width="11.140625" style="7" hidden="1"/>
    <col min="9225" max="9225" width="1.85546875" style="7" hidden="1"/>
    <col min="9226" max="9226" width="11" style="7" hidden="1"/>
    <col min="9227" max="9227" width="0.7109375" style="7" hidden="1"/>
    <col min="9228" max="9228" width="1.85546875" style="7" hidden="1"/>
    <col min="9229" max="9229" width="11.85546875" style="7" hidden="1"/>
    <col min="9230" max="9230" width="15.28515625" style="7" hidden="1"/>
    <col min="9231" max="9231" width="5" style="7" hidden="1"/>
    <col min="9232" max="9232" width="10.28515625" style="7" hidden="1"/>
    <col min="9233" max="9233" width="5" style="7" hidden="1"/>
    <col min="9234" max="9234" width="10.28515625" style="7" hidden="1"/>
    <col min="9235" max="9237" width="9" style="7" hidden="1"/>
    <col min="9238" max="9238" width="10.28515625" style="7" hidden="1"/>
    <col min="9239" max="9467" width="9" style="7" hidden="1"/>
    <col min="9468" max="9468" width="3.7109375" style="7" hidden="1"/>
    <col min="9469" max="9469" width="4.85546875" style="7" hidden="1"/>
    <col min="9470" max="9470" width="5.28515625" style="7" hidden="1"/>
    <col min="9471" max="9471" width="31.28515625" style="7" hidden="1"/>
    <col min="9472" max="9472" width="7.7109375" style="7" hidden="1"/>
    <col min="9473" max="9473" width="2.28515625" style="7" hidden="1"/>
    <col min="9474" max="9474" width="11.7109375" style="7" hidden="1"/>
    <col min="9475" max="9475" width="2.42578125" style="7" hidden="1"/>
    <col min="9476" max="9476" width="11.7109375" style="7" hidden="1"/>
    <col min="9477" max="9477" width="2.28515625" style="7" hidden="1"/>
    <col min="9478" max="9478" width="10.85546875" style="7" hidden="1"/>
    <col min="9479" max="9479" width="2.28515625" style="7" hidden="1"/>
    <col min="9480" max="9480" width="11.140625" style="7" hidden="1"/>
    <col min="9481" max="9481" width="1.85546875" style="7" hidden="1"/>
    <col min="9482" max="9482" width="11" style="7" hidden="1"/>
    <col min="9483" max="9483" width="0.7109375" style="7" hidden="1"/>
    <col min="9484" max="9484" width="1.85546875" style="7" hidden="1"/>
    <col min="9485" max="9485" width="11.85546875" style="7" hidden="1"/>
    <col min="9486" max="9486" width="15.28515625" style="7" hidden="1"/>
    <col min="9487" max="9487" width="5" style="7" hidden="1"/>
    <col min="9488" max="9488" width="10.28515625" style="7" hidden="1"/>
    <col min="9489" max="9489" width="5" style="7" hidden="1"/>
    <col min="9490" max="9490" width="10.28515625" style="7" hidden="1"/>
    <col min="9491" max="9493" width="9" style="7" hidden="1"/>
    <col min="9494" max="9494" width="10.28515625" style="7" hidden="1"/>
    <col min="9495" max="9723" width="9" style="7" hidden="1"/>
    <col min="9724" max="9724" width="3.7109375" style="7" hidden="1"/>
    <col min="9725" max="9725" width="4.85546875" style="7" hidden="1"/>
    <col min="9726" max="9726" width="5.28515625" style="7" hidden="1"/>
    <col min="9727" max="9727" width="31.28515625" style="7" hidden="1"/>
    <col min="9728" max="9728" width="7.7109375" style="7" hidden="1"/>
    <col min="9729" max="9729" width="2.28515625" style="7" hidden="1"/>
    <col min="9730" max="9730" width="11.7109375" style="7" hidden="1"/>
    <col min="9731" max="9731" width="2.42578125" style="7" hidden="1"/>
    <col min="9732" max="9732" width="11.7109375" style="7" hidden="1"/>
    <col min="9733" max="9733" width="2.28515625" style="7" hidden="1"/>
    <col min="9734" max="9734" width="10.85546875" style="7" hidden="1"/>
    <col min="9735" max="9735" width="2.28515625" style="7" hidden="1"/>
    <col min="9736" max="9736" width="11.140625" style="7" hidden="1"/>
    <col min="9737" max="9737" width="1.85546875" style="7" hidden="1"/>
    <col min="9738" max="9738" width="11" style="7" hidden="1"/>
    <col min="9739" max="9739" width="0.7109375" style="7" hidden="1"/>
    <col min="9740" max="9740" width="1.85546875" style="7" hidden="1"/>
    <col min="9741" max="9741" width="11.85546875" style="7" hidden="1"/>
    <col min="9742" max="9742" width="15.28515625" style="7" hidden="1"/>
    <col min="9743" max="9743" width="5" style="7" hidden="1"/>
    <col min="9744" max="9744" width="10.28515625" style="7" hidden="1"/>
    <col min="9745" max="9745" width="5" style="7" hidden="1"/>
    <col min="9746" max="9746" width="10.28515625" style="7" hidden="1"/>
    <col min="9747" max="9749" width="9" style="7" hidden="1"/>
    <col min="9750" max="9750" width="10.28515625" style="7" hidden="1"/>
    <col min="9751" max="9979" width="9" style="7" hidden="1"/>
    <col min="9980" max="9980" width="3.7109375" style="7" hidden="1"/>
    <col min="9981" max="9981" width="4.85546875" style="7" hidden="1"/>
    <col min="9982" max="9982" width="5.28515625" style="7" hidden="1"/>
    <col min="9983" max="9983" width="31.28515625" style="7" hidden="1"/>
    <col min="9984" max="9984" width="7.7109375" style="7" hidden="1"/>
    <col min="9985" max="9985" width="2.28515625" style="7" hidden="1"/>
    <col min="9986" max="9986" width="11.7109375" style="7" hidden="1"/>
    <col min="9987" max="9987" width="2.42578125" style="7" hidden="1"/>
    <col min="9988" max="9988" width="11.7109375" style="7" hidden="1"/>
    <col min="9989" max="9989" width="2.28515625" style="7" hidden="1"/>
    <col min="9990" max="9990" width="10.85546875" style="7" hidden="1"/>
    <col min="9991" max="9991" width="2.28515625" style="7" hidden="1"/>
    <col min="9992" max="9992" width="11.140625" style="7" hidden="1"/>
    <col min="9993" max="9993" width="1.85546875" style="7" hidden="1"/>
    <col min="9994" max="9994" width="11" style="7" hidden="1"/>
    <col min="9995" max="9995" width="0.7109375" style="7" hidden="1"/>
    <col min="9996" max="9996" width="1.85546875" style="7" hidden="1"/>
    <col min="9997" max="9997" width="11.85546875" style="7" hidden="1"/>
    <col min="9998" max="9998" width="15.28515625" style="7" hidden="1"/>
    <col min="9999" max="9999" width="5" style="7" hidden="1"/>
    <col min="10000" max="10000" width="10.28515625" style="7" hidden="1"/>
    <col min="10001" max="10001" width="5" style="7" hidden="1"/>
    <col min="10002" max="10002" width="10.28515625" style="7" hidden="1"/>
    <col min="10003" max="10005" width="9" style="7" hidden="1"/>
    <col min="10006" max="10006" width="10.28515625" style="7" hidden="1"/>
    <col min="10007" max="10235" width="9" style="7" hidden="1"/>
    <col min="10236" max="10236" width="3.7109375" style="7" hidden="1"/>
    <col min="10237" max="10237" width="4.85546875" style="7" hidden="1"/>
    <col min="10238" max="10238" width="5.28515625" style="7" hidden="1"/>
    <col min="10239" max="10239" width="31.28515625" style="7" hidden="1"/>
    <col min="10240" max="10240" width="7.7109375" style="7" hidden="1"/>
    <col min="10241" max="10241" width="2.28515625" style="7" hidden="1"/>
    <col min="10242" max="10242" width="11.7109375" style="7" hidden="1"/>
    <col min="10243" max="10243" width="2.42578125" style="7" hidden="1"/>
    <col min="10244" max="10244" width="11.7109375" style="7" hidden="1"/>
    <col min="10245" max="10245" width="2.28515625" style="7" hidden="1"/>
    <col min="10246" max="10246" width="10.85546875" style="7" hidden="1"/>
    <col min="10247" max="10247" width="2.28515625" style="7" hidden="1"/>
    <col min="10248" max="10248" width="11.140625" style="7" hidden="1"/>
    <col min="10249" max="10249" width="1.85546875" style="7" hidden="1"/>
    <col min="10250" max="10250" width="11" style="7" hidden="1"/>
    <col min="10251" max="10251" width="0.7109375" style="7" hidden="1"/>
    <col min="10252" max="10252" width="1.85546875" style="7" hidden="1"/>
    <col min="10253" max="10253" width="11.85546875" style="7" hidden="1"/>
    <col min="10254" max="10254" width="15.28515625" style="7" hidden="1"/>
    <col min="10255" max="10255" width="5" style="7" hidden="1"/>
    <col min="10256" max="10256" width="10.28515625" style="7" hidden="1"/>
    <col min="10257" max="10257" width="5" style="7" hidden="1"/>
    <col min="10258" max="10258" width="10.28515625" style="7" hidden="1"/>
    <col min="10259" max="10261" width="9" style="7" hidden="1"/>
    <col min="10262" max="10262" width="10.28515625" style="7" hidden="1"/>
    <col min="10263" max="10491" width="9" style="7" hidden="1"/>
    <col min="10492" max="10492" width="3.7109375" style="7" hidden="1"/>
    <col min="10493" max="10493" width="4.85546875" style="7" hidden="1"/>
    <col min="10494" max="10494" width="5.28515625" style="7" hidden="1"/>
    <col min="10495" max="10495" width="31.28515625" style="7" hidden="1"/>
    <col min="10496" max="10496" width="7.7109375" style="7" hidden="1"/>
    <col min="10497" max="10497" width="2.28515625" style="7" hidden="1"/>
    <col min="10498" max="10498" width="11.7109375" style="7" hidden="1"/>
    <col min="10499" max="10499" width="2.42578125" style="7" hidden="1"/>
    <col min="10500" max="10500" width="11.7109375" style="7" hidden="1"/>
    <col min="10501" max="10501" width="2.28515625" style="7" hidden="1"/>
    <col min="10502" max="10502" width="10.85546875" style="7" hidden="1"/>
    <col min="10503" max="10503" width="2.28515625" style="7" hidden="1"/>
    <col min="10504" max="10504" width="11.140625" style="7" hidden="1"/>
    <col min="10505" max="10505" width="1.85546875" style="7" hidden="1"/>
    <col min="10506" max="10506" width="11" style="7" hidden="1"/>
    <col min="10507" max="10507" width="0.7109375" style="7" hidden="1"/>
    <col min="10508" max="10508" width="1.85546875" style="7" hidden="1"/>
    <col min="10509" max="10509" width="11.85546875" style="7" hidden="1"/>
    <col min="10510" max="10510" width="15.28515625" style="7" hidden="1"/>
    <col min="10511" max="10511" width="5" style="7" hidden="1"/>
    <col min="10512" max="10512" width="10.28515625" style="7" hidden="1"/>
    <col min="10513" max="10513" width="5" style="7" hidden="1"/>
    <col min="10514" max="10514" width="10.28515625" style="7" hidden="1"/>
    <col min="10515" max="10517" width="9" style="7" hidden="1"/>
    <col min="10518" max="10518" width="10.28515625" style="7" hidden="1"/>
    <col min="10519" max="10747" width="9" style="7" hidden="1"/>
    <col min="10748" max="10748" width="3.7109375" style="7" hidden="1"/>
    <col min="10749" max="10749" width="4.85546875" style="7" hidden="1"/>
    <col min="10750" max="10750" width="5.28515625" style="7" hidden="1"/>
    <col min="10751" max="10751" width="31.28515625" style="7" hidden="1"/>
    <col min="10752" max="10752" width="7.7109375" style="7" hidden="1"/>
    <col min="10753" max="10753" width="2.28515625" style="7" hidden="1"/>
    <col min="10754" max="10754" width="11.7109375" style="7" hidden="1"/>
    <col min="10755" max="10755" width="2.42578125" style="7" hidden="1"/>
    <col min="10756" max="10756" width="11.7109375" style="7" hidden="1"/>
    <col min="10757" max="10757" width="2.28515625" style="7" hidden="1"/>
    <col min="10758" max="10758" width="10.85546875" style="7" hidden="1"/>
    <col min="10759" max="10759" width="2.28515625" style="7" hidden="1"/>
    <col min="10760" max="10760" width="11.140625" style="7" hidden="1"/>
    <col min="10761" max="10761" width="1.85546875" style="7" hidden="1"/>
    <col min="10762" max="10762" width="11" style="7" hidden="1"/>
    <col min="10763" max="10763" width="0.7109375" style="7" hidden="1"/>
    <col min="10764" max="10764" width="1.85546875" style="7" hidden="1"/>
    <col min="10765" max="10765" width="11.85546875" style="7" hidden="1"/>
    <col min="10766" max="10766" width="15.28515625" style="7" hidden="1"/>
    <col min="10767" max="10767" width="5" style="7" hidden="1"/>
    <col min="10768" max="10768" width="10.28515625" style="7" hidden="1"/>
    <col min="10769" max="10769" width="5" style="7" hidden="1"/>
    <col min="10770" max="10770" width="10.28515625" style="7" hidden="1"/>
    <col min="10771" max="10773" width="9" style="7" hidden="1"/>
    <col min="10774" max="10774" width="10.28515625" style="7" hidden="1"/>
    <col min="10775" max="11003" width="9" style="7" hidden="1"/>
    <col min="11004" max="11004" width="3.7109375" style="7" hidden="1"/>
    <col min="11005" max="11005" width="4.85546875" style="7" hidden="1"/>
    <col min="11006" max="11006" width="5.28515625" style="7" hidden="1"/>
    <col min="11007" max="11007" width="31.28515625" style="7" hidden="1"/>
    <col min="11008" max="11008" width="7.7109375" style="7" hidden="1"/>
    <col min="11009" max="11009" width="2.28515625" style="7" hidden="1"/>
    <col min="11010" max="11010" width="11.7109375" style="7" hidden="1"/>
    <col min="11011" max="11011" width="2.42578125" style="7" hidden="1"/>
    <col min="11012" max="11012" width="11.7109375" style="7" hidden="1"/>
    <col min="11013" max="11013" width="2.28515625" style="7" hidden="1"/>
    <col min="11014" max="11014" width="10.85546875" style="7" hidden="1"/>
    <col min="11015" max="11015" width="2.28515625" style="7" hidden="1"/>
    <col min="11016" max="11016" width="11.140625" style="7" hidden="1"/>
    <col min="11017" max="11017" width="1.85546875" style="7" hidden="1"/>
    <col min="11018" max="11018" width="11" style="7" hidden="1"/>
    <col min="11019" max="11019" width="0.7109375" style="7" hidden="1"/>
    <col min="11020" max="11020" width="1.85546875" style="7" hidden="1"/>
    <col min="11021" max="11021" width="11.85546875" style="7" hidden="1"/>
    <col min="11022" max="11022" width="15.28515625" style="7" hidden="1"/>
    <col min="11023" max="11023" width="5" style="7" hidden="1"/>
    <col min="11024" max="11024" width="10.28515625" style="7" hidden="1"/>
    <col min="11025" max="11025" width="5" style="7" hidden="1"/>
    <col min="11026" max="11026" width="10.28515625" style="7" hidden="1"/>
    <col min="11027" max="11029" width="9" style="7" hidden="1"/>
    <col min="11030" max="11030" width="10.28515625" style="7" hidden="1"/>
    <col min="11031" max="11259" width="9" style="7" hidden="1"/>
    <col min="11260" max="11260" width="3.7109375" style="7" hidden="1"/>
    <col min="11261" max="11261" width="4.85546875" style="7" hidden="1"/>
    <col min="11262" max="11262" width="5.28515625" style="7" hidden="1"/>
    <col min="11263" max="11263" width="31.28515625" style="7" hidden="1"/>
    <col min="11264" max="11264" width="7.7109375" style="7" hidden="1"/>
    <col min="11265" max="11265" width="2.28515625" style="7" hidden="1"/>
    <col min="11266" max="11266" width="11.7109375" style="7" hidden="1"/>
    <col min="11267" max="11267" width="2.42578125" style="7" hidden="1"/>
    <col min="11268" max="11268" width="11.7109375" style="7" hidden="1"/>
    <col min="11269" max="11269" width="2.28515625" style="7" hidden="1"/>
    <col min="11270" max="11270" width="10.85546875" style="7" hidden="1"/>
    <col min="11271" max="11271" width="2.28515625" style="7" hidden="1"/>
    <col min="11272" max="11272" width="11.140625" style="7" hidden="1"/>
    <col min="11273" max="11273" width="1.85546875" style="7" hidden="1"/>
    <col min="11274" max="11274" width="11" style="7" hidden="1"/>
    <col min="11275" max="11275" width="0.7109375" style="7" hidden="1"/>
    <col min="11276" max="11276" width="1.85546875" style="7" hidden="1"/>
    <col min="11277" max="11277" width="11.85546875" style="7" hidden="1"/>
    <col min="11278" max="11278" width="15.28515625" style="7" hidden="1"/>
    <col min="11279" max="11279" width="5" style="7" hidden="1"/>
    <col min="11280" max="11280" width="10.28515625" style="7" hidden="1"/>
    <col min="11281" max="11281" width="5" style="7" hidden="1"/>
    <col min="11282" max="11282" width="10.28515625" style="7" hidden="1"/>
    <col min="11283" max="11285" width="9" style="7" hidden="1"/>
    <col min="11286" max="11286" width="10.28515625" style="7" hidden="1"/>
    <col min="11287" max="11515" width="9" style="7" hidden="1"/>
    <col min="11516" max="11516" width="3.7109375" style="7" hidden="1"/>
    <col min="11517" max="11517" width="4.85546875" style="7" hidden="1"/>
    <col min="11518" max="11518" width="5.28515625" style="7" hidden="1"/>
    <col min="11519" max="11519" width="31.28515625" style="7" hidden="1"/>
    <col min="11520" max="11520" width="7.7109375" style="7" hidden="1"/>
    <col min="11521" max="11521" width="2.28515625" style="7" hidden="1"/>
    <col min="11522" max="11522" width="11.7109375" style="7" hidden="1"/>
    <col min="11523" max="11523" width="2.42578125" style="7" hidden="1"/>
    <col min="11524" max="11524" width="11.7109375" style="7" hidden="1"/>
    <col min="11525" max="11525" width="2.28515625" style="7" hidden="1"/>
    <col min="11526" max="11526" width="10.85546875" style="7" hidden="1"/>
    <col min="11527" max="11527" width="2.28515625" style="7" hidden="1"/>
    <col min="11528" max="11528" width="11.140625" style="7" hidden="1"/>
    <col min="11529" max="11529" width="1.85546875" style="7" hidden="1"/>
    <col min="11530" max="11530" width="11" style="7" hidden="1"/>
    <col min="11531" max="11531" width="0.7109375" style="7" hidden="1"/>
    <col min="11532" max="11532" width="1.85546875" style="7" hidden="1"/>
    <col min="11533" max="11533" width="11.85546875" style="7" hidden="1"/>
    <col min="11534" max="11534" width="15.28515625" style="7" hidden="1"/>
    <col min="11535" max="11535" width="5" style="7" hidden="1"/>
    <col min="11536" max="11536" width="10.28515625" style="7" hidden="1"/>
    <col min="11537" max="11537" width="5" style="7" hidden="1"/>
    <col min="11538" max="11538" width="10.28515625" style="7" hidden="1"/>
    <col min="11539" max="11541" width="9" style="7" hidden="1"/>
    <col min="11542" max="11542" width="10.28515625" style="7" hidden="1"/>
    <col min="11543" max="11771" width="9" style="7" hidden="1"/>
    <col min="11772" max="11772" width="3.7109375" style="7" hidden="1"/>
    <col min="11773" max="11773" width="4.85546875" style="7" hidden="1"/>
    <col min="11774" max="11774" width="5.28515625" style="7" hidden="1"/>
    <col min="11775" max="11775" width="31.28515625" style="7" hidden="1"/>
    <col min="11776" max="11776" width="7.7109375" style="7" hidden="1"/>
    <col min="11777" max="11777" width="2.28515625" style="7" hidden="1"/>
    <col min="11778" max="11778" width="11.7109375" style="7" hidden="1"/>
    <col min="11779" max="11779" width="2.42578125" style="7" hidden="1"/>
    <col min="11780" max="11780" width="11.7109375" style="7" hidden="1"/>
    <col min="11781" max="11781" width="2.28515625" style="7" hidden="1"/>
    <col min="11782" max="11782" width="10.85546875" style="7" hidden="1"/>
    <col min="11783" max="11783" width="2.28515625" style="7" hidden="1"/>
    <col min="11784" max="11784" width="11.140625" style="7" hidden="1"/>
    <col min="11785" max="11785" width="1.85546875" style="7" hidden="1"/>
    <col min="11786" max="11786" width="11" style="7" hidden="1"/>
    <col min="11787" max="11787" width="0.7109375" style="7" hidden="1"/>
    <col min="11788" max="11788" width="1.85546875" style="7" hidden="1"/>
    <col min="11789" max="11789" width="11.85546875" style="7" hidden="1"/>
    <col min="11790" max="11790" width="15.28515625" style="7" hidden="1"/>
    <col min="11791" max="11791" width="5" style="7" hidden="1"/>
    <col min="11792" max="11792" width="10.28515625" style="7" hidden="1"/>
    <col min="11793" max="11793" width="5" style="7" hidden="1"/>
    <col min="11794" max="11794" width="10.28515625" style="7" hidden="1"/>
    <col min="11795" max="11797" width="9" style="7" hidden="1"/>
    <col min="11798" max="11798" width="10.28515625" style="7" hidden="1"/>
    <col min="11799" max="12027" width="9" style="7" hidden="1"/>
    <col min="12028" max="12028" width="3.7109375" style="7" hidden="1"/>
    <col min="12029" max="12029" width="4.85546875" style="7" hidden="1"/>
    <col min="12030" max="12030" width="5.28515625" style="7" hidden="1"/>
    <col min="12031" max="12031" width="31.28515625" style="7" hidden="1"/>
    <col min="12032" max="12032" width="7.7109375" style="7" hidden="1"/>
    <col min="12033" max="12033" width="2.28515625" style="7" hidden="1"/>
    <col min="12034" max="12034" width="11.7109375" style="7" hidden="1"/>
    <col min="12035" max="12035" width="2.42578125" style="7" hidden="1"/>
    <col min="12036" max="12036" width="11.7109375" style="7" hidden="1"/>
    <col min="12037" max="12037" width="2.28515625" style="7" hidden="1"/>
    <col min="12038" max="12038" width="10.85546875" style="7" hidden="1"/>
    <col min="12039" max="12039" width="2.28515625" style="7" hidden="1"/>
    <col min="12040" max="12040" width="11.140625" style="7" hidden="1"/>
    <col min="12041" max="12041" width="1.85546875" style="7" hidden="1"/>
    <col min="12042" max="12042" width="11" style="7" hidden="1"/>
    <col min="12043" max="12043" width="0.7109375" style="7" hidden="1"/>
    <col min="12044" max="12044" width="1.85546875" style="7" hidden="1"/>
    <col min="12045" max="12045" width="11.85546875" style="7" hidden="1"/>
    <col min="12046" max="12046" width="15.28515625" style="7" hidden="1"/>
    <col min="12047" max="12047" width="5" style="7" hidden="1"/>
    <col min="12048" max="12048" width="10.28515625" style="7" hidden="1"/>
    <col min="12049" max="12049" width="5" style="7" hidden="1"/>
    <col min="12050" max="12050" width="10.28515625" style="7" hidden="1"/>
    <col min="12051" max="12053" width="9" style="7" hidden="1"/>
    <col min="12054" max="12054" width="10.28515625" style="7" hidden="1"/>
    <col min="12055" max="12283" width="9" style="7" hidden="1"/>
    <col min="12284" max="12284" width="3.7109375" style="7" hidden="1"/>
    <col min="12285" max="12285" width="4.85546875" style="7" hidden="1"/>
    <col min="12286" max="12286" width="5.28515625" style="7" hidden="1"/>
    <col min="12287" max="12287" width="31.28515625" style="7" hidden="1"/>
    <col min="12288" max="12288" width="7.7109375" style="7" hidden="1"/>
    <col min="12289" max="12289" width="2.28515625" style="7" hidden="1"/>
    <col min="12290" max="12290" width="11.7109375" style="7" hidden="1"/>
    <col min="12291" max="12291" width="2.42578125" style="7" hidden="1"/>
    <col min="12292" max="12292" width="11.7109375" style="7" hidden="1"/>
    <col min="12293" max="12293" width="2.28515625" style="7" hidden="1"/>
    <col min="12294" max="12294" width="10.85546875" style="7" hidden="1"/>
    <col min="12295" max="12295" width="2.28515625" style="7" hidden="1"/>
    <col min="12296" max="12296" width="11.140625" style="7" hidden="1"/>
    <col min="12297" max="12297" width="1.85546875" style="7" hidden="1"/>
    <col min="12298" max="12298" width="11" style="7" hidden="1"/>
    <col min="12299" max="12299" width="0.7109375" style="7" hidden="1"/>
    <col min="12300" max="12300" width="1.85546875" style="7" hidden="1"/>
    <col min="12301" max="12301" width="11.85546875" style="7" hidden="1"/>
    <col min="12302" max="12302" width="15.28515625" style="7" hidden="1"/>
    <col min="12303" max="12303" width="5" style="7" hidden="1"/>
    <col min="12304" max="12304" width="10.28515625" style="7" hidden="1"/>
    <col min="12305" max="12305" width="5" style="7" hidden="1"/>
    <col min="12306" max="12306" width="10.28515625" style="7" hidden="1"/>
    <col min="12307" max="12309" width="9" style="7" hidden="1"/>
    <col min="12310" max="12310" width="10.28515625" style="7" hidden="1"/>
    <col min="12311" max="12539" width="9" style="7" hidden="1"/>
    <col min="12540" max="12540" width="3.7109375" style="7" hidden="1"/>
    <col min="12541" max="12541" width="4.85546875" style="7" hidden="1"/>
    <col min="12542" max="12542" width="5.28515625" style="7" hidden="1"/>
    <col min="12543" max="12543" width="31.28515625" style="7" hidden="1"/>
    <col min="12544" max="12544" width="7.7109375" style="7" hidden="1"/>
    <col min="12545" max="12545" width="2.28515625" style="7" hidden="1"/>
    <col min="12546" max="12546" width="11.7109375" style="7" hidden="1"/>
    <col min="12547" max="12547" width="2.42578125" style="7" hidden="1"/>
    <col min="12548" max="12548" width="11.7109375" style="7" hidden="1"/>
    <col min="12549" max="12549" width="2.28515625" style="7" hidden="1"/>
    <col min="12550" max="12550" width="10.85546875" style="7" hidden="1"/>
    <col min="12551" max="12551" width="2.28515625" style="7" hidden="1"/>
    <col min="12552" max="12552" width="11.140625" style="7" hidden="1"/>
    <col min="12553" max="12553" width="1.85546875" style="7" hidden="1"/>
    <col min="12554" max="12554" width="11" style="7" hidden="1"/>
    <col min="12555" max="12555" width="0.7109375" style="7" hidden="1"/>
    <col min="12556" max="12556" width="1.85546875" style="7" hidden="1"/>
    <col min="12557" max="12557" width="11.85546875" style="7" hidden="1"/>
    <col min="12558" max="12558" width="15.28515625" style="7" hidden="1"/>
    <col min="12559" max="12559" width="5" style="7" hidden="1"/>
    <col min="12560" max="12560" width="10.28515625" style="7" hidden="1"/>
    <col min="12561" max="12561" width="5" style="7" hidden="1"/>
    <col min="12562" max="12562" width="10.28515625" style="7" hidden="1"/>
    <col min="12563" max="12565" width="9" style="7" hidden="1"/>
    <col min="12566" max="12566" width="10.28515625" style="7" hidden="1"/>
    <col min="12567" max="12795" width="9" style="7" hidden="1"/>
    <col min="12796" max="12796" width="3.7109375" style="7" hidden="1"/>
    <col min="12797" max="12797" width="4.85546875" style="7" hidden="1"/>
    <col min="12798" max="12798" width="5.28515625" style="7" hidden="1"/>
    <col min="12799" max="12799" width="31.28515625" style="7" hidden="1"/>
    <col min="12800" max="12800" width="7.7109375" style="7" hidden="1"/>
    <col min="12801" max="12801" width="2.28515625" style="7" hidden="1"/>
    <col min="12802" max="12802" width="11.7109375" style="7" hidden="1"/>
    <col min="12803" max="12803" width="2.42578125" style="7" hidden="1"/>
    <col min="12804" max="12804" width="11.7109375" style="7" hidden="1"/>
    <col min="12805" max="12805" width="2.28515625" style="7" hidden="1"/>
    <col min="12806" max="12806" width="10.85546875" style="7" hidden="1"/>
    <col min="12807" max="12807" width="2.28515625" style="7" hidden="1"/>
    <col min="12808" max="12808" width="11.140625" style="7" hidden="1"/>
    <col min="12809" max="12809" width="1.85546875" style="7" hidden="1"/>
    <col min="12810" max="12810" width="11" style="7" hidden="1"/>
    <col min="12811" max="12811" width="0.7109375" style="7" hidden="1"/>
    <col min="12812" max="12812" width="1.85546875" style="7" hidden="1"/>
    <col min="12813" max="12813" width="11.85546875" style="7" hidden="1"/>
    <col min="12814" max="12814" width="15.28515625" style="7" hidden="1"/>
    <col min="12815" max="12815" width="5" style="7" hidden="1"/>
    <col min="12816" max="12816" width="10.28515625" style="7" hidden="1"/>
    <col min="12817" max="12817" width="5" style="7" hidden="1"/>
    <col min="12818" max="12818" width="10.28515625" style="7" hidden="1"/>
    <col min="12819" max="12821" width="9" style="7" hidden="1"/>
    <col min="12822" max="12822" width="10.28515625" style="7" hidden="1"/>
    <col min="12823" max="13051" width="9" style="7" hidden="1"/>
    <col min="13052" max="13052" width="3.7109375" style="7" hidden="1"/>
    <col min="13053" max="13053" width="4.85546875" style="7" hidden="1"/>
    <col min="13054" max="13054" width="5.28515625" style="7" hidden="1"/>
    <col min="13055" max="13055" width="31.28515625" style="7" hidden="1"/>
    <col min="13056" max="13056" width="7.7109375" style="7" hidden="1"/>
    <col min="13057" max="13057" width="2.28515625" style="7" hidden="1"/>
    <col min="13058" max="13058" width="11.7109375" style="7" hidden="1"/>
    <col min="13059" max="13059" width="2.42578125" style="7" hidden="1"/>
    <col min="13060" max="13060" width="11.7109375" style="7" hidden="1"/>
    <col min="13061" max="13061" width="2.28515625" style="7" hidden="1"/>
    <col min="13062" max="13062" width="10.85546875" style="7" hidden="1"/>
    <col min="13063" max="13063" width="2.28515625" style="7" hidden="1"/>
    <col min="13064" max="13064" width="11.140625" style="7" hidden="1"/>
    <col min="13065" max="13065" width="1.85546875" style="7" hidden="1"/>
    <col min="13066" max="13066" width="11" style="7" hidden="1"/>
    <col min="13067" max="13067" width="0.7109375" style="7" hidden="1"/>
    <col min="13068" max="13068" width="1.85546875" style="7" hidden="1"/>
    <col min="13069" max="13069" width="11.85546875" style="7" hidden="1"/>
    <col min="13070" max="13070" width="15.28515625" style="7" hidden="1"/>
    <col min="13071" max="13071" width="5" style="7" hidden="1"/>
    <col min="13072" max="13072" width="10.28515625" style="7" hidden="1"/>
    <col min="13073" max="13073" width="5" style="7" hidden="1"/>
    <col min="13074" max="13074" width="10.28515625" style="7" hidden="1"/>
    <col min="13075" max="13077" width="9" style="7" hidden="1"/>
    <col min="13078" max="13078" width="10.28515625" style="7" hidden="1"/>
    <col min="13079" max="13307" width="9" style="7" hidden="1"/>
    <col min="13308" max="13308" width="3.7109375" style="7" hidden="1"/>
    <col min="13309" max="13309" width="4.85546875" style="7" hidden="1"/>
    <col min="13310" max="13310" width="5.28515625" style="7" hidden="1"/>
    <col min="13311" max="13311" width="31.28515625" style="7" hidden="1"/>
    <col min="13312" max="13312" width="7.7109375" style="7" hidden="1"/>
    <col min="13313" max="13313" width="2.28515625" style="7" hidden="1"/>
    <col min="13314" max="13314" width="11.7109375" style="7" hidden="1"/>
    <col min="13315" max="13315" width="2.42578125" style="7" hidden="1"/>
    <col min="13316" max="13316" width="11.7109375" style="7" hidden="1"/>
    <col min="13317" max="13317" width="2.28515625" style="7" hidden="1"/>
    <col min="13318" max="13318" width="10.85546875" style="7" hidden="1"/>
    <col min="13319" max="13319" width="2.28515625" style="7" hidden="1"/>
    <col min="13320" max="13320" width="11.140625" style="7" hidden="1"/>
    <col min="13321" max="13321" width="1.85546875" style="7" hidden="1"/>
    <col min="13322" max="13322" width="11" style="7" hidden="1"/>
    <col min="13323" max="13323" width="0.7109375" style="7" hidden="1"/>
    <col min="13324" max="13324" width="1.85546875" style="7" hidden="1"/>
    <col min="13325" max="13325" width="11.85546875" style="7" hidden="1"/>
    <col min="13326" max="13326" width="15.28515625" style="7" hidden="1"/>
    <col min="13327" max="13327" width="5" style="7" hidden="1"/>
    <col min="13328" max="13328" width="10.28515625" style="7" hidden="1"/>
    <col min="13329" max="13329" width="5" style="7" hidden="1"/>
    <col min="13330" max="13330" width="10.28515625" style="7" hidden="1"/>
    <col min="13331" max="13333" width="9" style="7" hidden="1"/>
    <col min="13334" max="13334" width="10.28515625" style="7" hidden="1"/>
    <col min="13335" max="13563" width="9" style="7" hidden="1"/>
    <col min="13564" max="13564" width="3.7109375" style="7" hidden="1"/>
    <col min="13565" max="13565" width="4.85546875" style="7" hidden="1"/>
    <col min="13566" max="13566" width="5.28515625" style="7" hidden="1"/>
    <col min="13567" max="13567" width="31.28515625" style="7" hidden="1"/>
    <col min="13568" max="13568" width="7.7109375" style="7" hidden="1"/>
    <col min="13569" max="13569" width="2.28515625" style="7" hidden="1"/>
    <col min="13570" max="13570" width="11.7109375" style="7" hidden="1"/>
    <col min="13571" max="13571" width="2.42578125" style="7" hidden="1"/>
    <col min="13572" max="13572" width="11.7109375" style="7" hidden="1"/>
    <col min="13573" max="13573" width="2.28515625" style="7" hidden="1"/>
    <col min="13574" max="13574" width="10.85546875" style="7" hidden="1"/>
    <col min="13575" max="13575" width="2.28515625" style="7" hidden="1"/>
    <col min="13576" max="13576" width="11.140625" style="7" hidden="1"/>
    <col min="13577" max="13577" width="1.85546875" style="7" hidden="1"/>
    <col min="13578" max="13578" width="11" style="7" hidden="1"/>
    <col min="13579" max="13579" width="0.7109375" style="7" hidden="1"/>
    <col min="13580" max="13580" width="1.85546875" style="7" hidden="1"/>
    <col min="13581" max="13581" width="11.85546875" style="7" hidden="1"/>
    <col min="13582" max="13582" width="15.28515625" style="7" hidden="1"/>
    <col min="13583" max="13583" width="5" style="7" hidden="1"/>
    <col min="13584" max="13584" width="10.28515625" style="7" hidden="1"/>
    <col min="13585" max="13585" width="5" style="7" hidden="1"/>
    <col min="13586" max="13586" width="10.28515625" style="7" hidden="1"/>
    <col min="13587" max="13589" width="9" style="7" hidden="1"/>
    <col min="13590" max="13590" width="10.28515625" style="7" hidden="1"/>
    <col min="13591" max="13819" width="9" style="7" hidden="1"/>
    <col min="13820" max="13820" width="3.7109375" style="7" hidden="1"/>
    <col min="13821" max="13821" width="4.85546875" style="7" hidden="1"/>
    <col min="13822" max="13822" width="5.28515625" style="7" hidden="1"/>
    <col min="13823" max="13823" width="31.28515625" style="7" hidden="1"/>
    <col min="13824" max="13824" width="7.7109375" style="7" hidden="1"/>
    <col min="13825" max="13825" width="2.28515625" style="7" hidden="1"/>
    <col min="13826" max="13826" width="11.7109375" style="7" hidden="1"/>
    <col min="13827" max="13827" width="2.42578125" style="7" hidden="1"/>
    <col min="13828" max="13828" width="11.7109375" style="7" hidden="1"/>
    <col min="13829" max="13829" width="2.28515625" style="7" hidden="1"/>
    <col min="13830" max="13830" width="10.85546875" style="7" hidden="1"/>
    <col min="13831" max="13831" width="2.28515625" style="7" hidden="1"/>
    <col min="13832" max="13832" width="11.140625" style="7" hidden="1"/>
    <col min="13833" max="13833" width="1.85546875" style="7" hidden="1"/>
    <col min="13834" max="13834" width="11" style="7" hidden="1"/>
    <col min="13835" max="13835" width="0.7109375" style="7" hidden="1"/>
    <col min="13836" max="13836" width="1.85546875" style="7" hidden="1"/>
    <col min="13837" max="13837" width="11.85546875" style="7" hidden="1"/>
    <col min="13838" max="13838" width="15.28515625" style="7" hidden="1"/>
    <col min="13839" max="13839" width="5" style="7" hidden="1"/>
    <col min="13840" max="13840" width="10.28515625" style="7" hidden="1"/>
    <col min="13841" max="13841" width="5" style="7" hidden="1"/>
    <col min="13842" max="13842" width="10.28515625" style="7" hidden="1"/>
    <col min="13843" max="13845" width="9" style="7" hidden="1"/>
    <col min="13846" max="13846" width="10.28515625" style="7" hidden="1"/>
    <col min="13847" max="14075" width="9" style="7" hidden="1"/>
    <col min="14076" max="14076" width="3.7109375" style="7" hidden="1"/>
    <col min="14077" max="14077" width="4.85546875" style="7" hidden="1"/>
    <col min="14078" max="14078" width="5.28515625" style="7" hidden="1"/>
    <col min="14079" max="14079" width="31.28515625" style="7" hidden="1"/>
    <col min="14080" max="14080" width="7.7109375" style="7" hidden="1"/>
    <col min="14081" max="14081" width="2.28515625" style="7" hidden="1"/>
    <col min="14082" max="14082" width="11.7109375" style="7" hidden="1"/>
    <col min="14083" max="14083" width="2.42578125" style="7" hidden="1"/>
    <col min="14084" max="14084" width="11.7109375" style="7" hidden="1"/>
    <col min="14085" max="14085" width="2.28515625" style="7" hidden="1"/>
    <col min="14086" max="14086" width="10.85546875" style="7" hidden="1"/>
    <col min="14087" max="14087" width="2.28515625" style="7" hidden="1"/>
    <col min="14088" max="14088" width="11.140625" style="7" hidden="1"/>
    <col min="14089" max="14089" width="1.85546875" style="7" hidden="1"/>
    <col min="14090" max="14090" width="11" style="7" hidden="1"/>
    <col min="14091" max="14091" width="0.7109375" style="7" hidden="1"/>
    <col min="14092" max="14092" width="1.85546875" style="7" hidden="1"/>
    <col min="14093" max="14093" width="11.85546875" style="7" hidden="1"/>
    <col min="14094" max="14094" width="15.28515625" style="7" hidden="1"/>
    <col min="14095" max="14095" width="5" style="7" hidden="1"/>
    <col min="14096" max="14096" width="10.28515625" style="7" hidden="1"/>
    <col min="14097" max="14097" width="5" style="7" hidden="1"/>
    <col min="14098" max="14098" width="10.28515625" style="7" hidden="1"/>
    <col min="14099" max="14101" width="9" style="7" hidden="1"/>
    <col min="14102" max="14102" width="10.28515625" style="7" hidden="1"/>
    <col min="14103" max="14331" width="9" style="7" hidden="1"/>
    <col min="14332" max="14332" width="3.7109375" style="7" hidden="1"/>
    <col min="14333" max="14333" width="4.85546875" style="7" hidden="1"/>
    <col min="14334" max="14334" width="5.28515625" style="7" hidden="1"/>
    <col min="14335" max="14335" width="31.28515625" style="7" hidden="1"/>
    <col min="14336" max="14336" width="7.7109375" style="7" hidden="1"/>
    <col min="14337" max="14337" width="2.28515625" style="7" hidden="1"/>
    <col min="14338" max="14338" width="11.7109375" style="7" hidden="1"/>
    <col min="14339" max="14339" width="2.42578125" style="7" hidden="1"/>
    <col min="14340" max="14340" width="11.7109375" style="7" hidden="1"/>
    <col min="14341" max="14341" width="2.28515625" style="7" hidden="1"/>
    <col min="14342" max="14342" width="10.85546875" style="7" hidden="1"/>
    <col min="14343" max="14343" width="2.28515625" style="7" hidden="1"/>
    <col min="14344" max="14344" width="11.140625" style="7" hidden="1"/>
    <col min="14345" max="14345" width="1.85546875" style="7" hidden="1"/>
    <col min="14346" max="14346" width="11" style="7" hidden="1"/>
    <col min="14347" max="14347" width="0.7109375" style="7" hidden="1"/>
    <col min="14348" max="14348" width="1.85546875" style="7" hidden="1"/>
    <col min="14349" max="14349" width="11.85546875" style="7" hidden="1"/>
    <col min="14350" max="14350" width="15.28515625" style="7" hidden="1"/>
    <col min="14351" max="14351" width="5" style="7" hidden="1"/>
    <col min="14352" max="14352" width="10.28515625" style="7" hidden="1"/>
    <col min="14353" max="14353" width="5" style="7" hidden="1"/>
    <col min="14354" max="14354" width="10.28515625" style="7" hidden="1"/>
    <col min="14355" max="14357" width="9" style="7" hidden="1"/>
    <col min="14358" max="14358" width="10.28515625" style="7" hidden="1"/>
    <col min="14359" max="14587" width="9" style="7" hidden="1"/>
    <col min="14588" max="14588" width="3.7109375" style="7" hidden="1"/>
    <col min="14589" max="14589" width="4.85546875" style="7" hidden="1"/>
    <col min="14590" max="14590" width="5.28515625" style="7" hidden="1"/>
    <col min="14591" max="14591" width="31.28515625" style="7" hidden="1"/>
    <col min="14592" max="14592" width="7.7109375" style="7" hidden="1"/>
    <col min="14593" max="14593" width="2.28515625" style="7" hidden="1"/>
    <col min="14594" max="14594" width="11.7109375" style="7" hidden="1"/>
    <col min="14595" max="14595" width="2.42578125" style="7" hidden="1"/>
    <col min="14596" max="14596" width="11.7109375" style="7" hidden="1"/>
    <col min="14597" max="14597" width="2.28515625" style="7" hidden="1"/>
    <col min="14598" max="14598" width="10.85546875" style="7" hidden="1"/>
    <col min="14599" max="14599" width="2.28515625" style="7" hidden="1"/>
    <col min="14600" max="14600" width="11.140625" style="7" hidden="1"/>
    <col min="14601" max="14601" width="1.85546875" style="7" hidden="1"/>
    <col min="14602" max="14602" width="11" style="7" hidden="1"/>
    <col min="14603" max="14603" width="0.7109375" style="7" hidden="1"/>
    <col min="14604" max="14604" width="1.85546875" style="7" hidden="1"/>
    <col min="14605" max="14605" width="11.85546875" style="7" hidden="1"/>
    <col min="14606" max="14606" width="15.28515625" style="7" hidden="1"/>
    <col min="14607" max="14607" width="5" style="7" hidden="1"/>
    <col min="14608" max="14608" width="10.28515625" style="7" hidden="1"/>
    <col min="14609" max="14609" width="5" style="7" hidden="1"/>
    <col min="14610" max="14610" width="10.28515625" style="7" hidden="1"/>
    <col min="14611" max="14613" width="9" style="7" hidden="1"/>
    <col min="14614" max="14614" width="10.28515625" style="7" hidden="1"/>
    <col min="14615" max="14843" width="9" style="7" hidden="1"/>
    <col min="14844" max="14844" width="3.7109375" style="7" hidden="1"/>
    <col min="14845" max="14845" width="4.85546875" style="7" hidden="1"/>
    <col min="14846" max="14846" width="5.28515625" style="7" hidden="1"/>
    <col min="14847" max="14847" width="31.28515625" style="7" hidden="1"/>
    <col min="14848" max="14848" width="7.7109375" style="7" hidden="1"/>
    <col min="14849" max="14849" width="2.28515625" style="7" hidden="1"/>
    <col min="14850" max="14850" width="11.7109375" style="7" hidden="1"/>
    <col min="14851" max="14851" width="2.42578125" style="7" hidden="1"/>
    <col min="14852" max="14852" width="11.7109375" style="7" hidden="1"/>
    <col min="14853" max="14853" width="2.28515625" style="7" hidden="1"/>
    <col min="14854" max="14854" width="10.85546875" style="7" hidden="1"/>
    <col min="14855" max="14855" width="2.28515625" style="7" hidden="1"/>
    <col min="14856" max="14856" width="11.140625" style="7" hidden="1"/>
    <col min="14857" max="14857" width="1.85546875" style="7" hidden="1"/>
    <col min="14858" max="14858" width="11" style="7" hidden="1"/>
    <col min="14859" max="14859" width="0.7109375" style="7" hidden="1"/>
    <col min="14860" max="14860" width="1.85546875" style="7" hidden="1"/>
    <col min="14861" max="14861" width="11.85546875" style="7" hidden="1"/>
    <col min="14862" max="14862" width="15.28515625" style="7" hidden="1"/>
    <col min="14863" max="14863" width="5" style="7" hidden="1"/>
    <col min="14864" max="14864" width="10.28515625" style="7" hidden="1"/>
    <col min="14865" max="14865" width="5" style="7" hidden="1"/>
    <col min="14866" max="14866" width="10.28515625" style="7" hidden="1"/>
    <col min="14867" max="14869" width="9" style="7" hidden="1"/>
    <col min="14870" max="14870" width="10.28515625" style="7" hidden="1"/>
    <col min="14871" max="15099" width="9" style="7" hidden="1"/>
    <col min="15100" max="15100" width="3.7109375" style="7" hidden="1"/>
    <col min="15101" max="15101" width="4.85546875" style="7" hidden="1"/>
    <col min="15102" max="15102" width="5.28515625" style="7" hidden="1"/>
    <col min="15103" max="15103" width="31.28515625" style="7" hidden="1"/>
    <col min="15104" max="15104" width="7.7109375" style="7" hidden="1"/>
    <col min="15105" max="15105" width="2.28515625" style="7" hidden="1"/>
    <col min="15106" max="15106" width="11.7109375" style="7" hidden="1"/>
    <col min="15107" max="15107" width="2.42578125" style="7" hidden="1"/>
    <col min="15108" max="15108" width="11.7109375" style="7" hidden="1"/>
    <col min="15109" max="15109" width="2.28515625" style="7" hidden="1"/>
    <col min="15110" max="15110" width="10.85546875" style="7" hidden="1"/>
    <col min="15111" max="15111" width="2.28515625" style="7" hidden="1"/>
    <col min="15112" max="15112" width="11.140625" style="7" hidden="1"/>
    <col min="15113" max="15113" width="1.85546875" style="7" hidden="1"/>
    <col min="15114" max="15114" width="11" style="7" hidden="1"/>
    <col min="15115" max="15115" width="0.7109375" style="7" hidden="1"/>
    <col min="15116" max="15116" width="1.85546875" style="7" hidden="1"/>
    <col min="15117" max="15117" width="11.85546875" style="7" hidden="1"/>
    <col min="15118" max="15118" width="15.28515625" style="7" hidden="1"/>
    <col min="15119" max="15119" width="5" style="7" hidden="1"/>
    <col min="15120" max="15120" width="10.28515625" style="7" hidden="1"/>
    <col min="15121" max="15121" width="5" style="7" hidden="1"/>
    <col min="15122" max="15122" width="10.28515625" style="7" hidden="1"/>
    <col min="15123" max="15125" width="9" style="7" hidden="1"/>
    <col min="15126" max="15126" width="10.28515625" style="7" hidden="1"/>
    <col min="15127" max="15355" width="9" style="7" hidden="1"/>
    <col min="15356" max="15356" width="3.7109375" style="7" hidden="1"/>
    <col min="15357" max="15357" width="4.85546875" style="7" hidden="1"/>
    <col min="15358" max="15358" width="5.28515625" style="7" hidden="1"/>
    <col min="15359" max="15359" width="31.28515625" style="7" hidden="1"/>
    <col min="15360" max="15360" width="7.7109375" style="7" hidden="1"/>
    <col min="15361" max="15361" width="2.28515625" style="7" hidden="1"/>
    <col min="15362" max="15362" width="11.7109375" style="7" hidden="1"/>
    <col min="15363" max="15363" width="2.42578125" style="7" hidden="1"/>
    <col min="15364" max="15364" width="11.7109375" style="7" hidden="1"/>
    <col min="15365" max="15365" width="2.28515625" style="7" hidden="1"/>
    <col min="15366" max="15366" width="10.85546875" style="7" hidden="1"/>
    <col min="15367" max="15367" width="2.28515625" style="7" hidden="1"/>
    <col min="15368" max="15368" width="11.140625" style="7" hidden="1"/>
    <col min="15369" max="15369" width="1.85546875" style="7" hidden="1"/>
    <col min="15370" max="15370" width="11" style="7" hidden="1"/>
    <col min="15371" max="15371" width="0.7109375" style="7" hidden="1"/>
    <col min="15372" max="15372" width="1.85546875" style="7" hidden="1"/>
    <col min="15373" max="15373" width="11.85546875" style="7" hidden="1"/>
    <col min="15374" max="15374" width="15.28515625" style="7" hidden="1"/>
    <col min="15375" max="15375" width="5" style="7" hidden="1"/>
    <col min="15376" max="15376" width="10.28515625" style="7" hidden="1"/>
    <col min="15377" max="15377" width="5" style="7" hidden="1"/>
    <col min="15378" max="15378" width="10.28515625" style="7" hidden="1"/>
    <col min="15379" max="15381" width="9" style="7" hidden="1"/>
    <col min="15382" max="15382" width="10.28515625" style="7" hidden="1"/>
    <col min="15383" max="15611" width="9" style="7" hidden="1"/>
    <col min="15612" max="15612" width="3.7109375" style="7" hidden="1"/>
    <col min="15613" max="15613" width="4.85546875" style="7" hidden="1"/>
    <col min="15614" max="15614" width="5.28515625" style="7" hidden="1"/>
    <col min="15615" max="15615" width="31.28515625" style="7" hidden="1"/>
    <col min="15616" max="15616" width="7.7109375" style="7" hidden="1"/>
    <col min="15617" max="15617" width="2.28515625" style="7" hidden="1"/>
    <col min="15618" max="15618" width="11.7109375" style="7" hidden="1"/>
    <col min="15619" max="15619" width="2.42578125" style="7" hidden="1"/>
    <col min="15620" max="15620" width="11.7109375" style="7" hidden="1"/>
    <col min="15621" max="15621" width="2.28515625" style="7" hidden="1"/>
    <col min="15622" max="15622" width="10.85546875" style="7" hidden="1"/>
    <col min="15623" max="15623" width="2.28515625" style="7" hidden="1"/>
    <col min="15624" max="15624" width="11.140625" style="7" hidden="1"/>
    <col min="15625" max="15625" width="1.85546875" style="7" hidden="1"/>
    <col min="15626" max="15626" width="11" style="7" hidden="1"/>
    <col min="15627" max="15627" width="0.7109375" style="7" hidden="1"/>
    <col min="15628" max="15628" width="1.85546875" style="7" hidden="1"/>
    <col min="15629" max="15629" width="11.85546875" style="7" hidden="1"/>
    <col min="15630" max="15630" width="15.28515625" style="7" hidden="1"/>
    <col min="15631" max="15631" width="5" style="7" hidden="1"/>
    <col min="15632" max="15632" width="10.28515625" style="7" hidden="1"/>
    <col min="15633" max="15633" width="5" style="7" hidden="1"/>
    <col min="15634" max="15634" width="10.28515625" style="7" hidden="1"/>
    <col min="15635" max="15637" width="9" style="7" hidden="1"/>
    <col min="15638" max="15638" width="10.28515625" style="7" hidden="1"/>
    <col min="15639" max="15867" width="9" style="7" hidden="1"/>
    <col min="15868" max="15868" width="3.7109375" style="7" hidden="1"/>
    <col min="15869" max="15869" width="4.85546875" style="7" hidden="1"/>
    <col min="15870" max="15870" width="5.28515625" style="7" hidden="1"/>
    <col min="15871" max="15871" width="31.28515625" style="7" hidden="1"/>
    <col min="15872" max="15872" width="7.7109375" style="7" hidden="1"/>
    <col min="15873" max="15873" width="2.28515625" style="7" hidden="1"/>
    <col min="15874" max="15874" width="11.7109375" style="7" hidden="1"/>
    <col min="15875" max="15875" width="2.42578125" style="7" hidden="1"/>
    <col min="15876" max="15876" width="11.7109375" style="7" hidden="1"/>
    <col min="15877" max="15877" width="2.28515625" style="7" hidden="1"/>
    <col min="15878" max="15878" width="10.85546875" style="7" hidden="1"/>
    <col min="15879" max="15879" width="2.28515625" style="7" hidden="1"/>
    <col min="15880" max="15880" width="11.140625" style="7" hidden="1"/>
    <col min="15881" max="15881" width="1.85546875" style="7" hidden="1"/>
    <col min="15882" max="15882" width="11" style="7" hidden="1"/>
    <col min="15883" max="15883" width="0.7109375" style="7" hidden="1"/>
    <col min="15884" max="15884" width="1.85546875" style="7" hidden="1"/>
    <col min="15885" max="15885" width="11.85546875" style="7" hidden="1"/>
    <col min="15886" max="15886" width="15.28515625" style="7" hidden="1"/>
    <col min="15887" max="15887" width="5" style="7" hidden="1"/>
    <col min="15888" max="15888" width="10.28515625" style="7" hidden="1"/>
    <col min="15889" max="15889" width="5" style="7" hidden="1"/>
    <col min="15890" max="15890" width="10.28515625" style="7" hidden="1"/>
    <col min="15891" max="15893" width="9" style="7" hidden="1"/>
    <col min="15894" max="15894" width="10.28515625" style="7" hidden="1"/>
    <col min="15895" max="16123" width="9" style="7" hidden="1"/>
    <col min="16124" max="16124" width="3.7109375" style="7" hidden="1"/>
    <col min="16125" max="16125" width="4.85546875" style="7" hidden="1"/>
    <col min="16126" max="16126" width="5.28515625" style="7" hidden="1"/>
    <col min="16127" max="16127" width="31.28515625" style="7" hidden="1"/>
    <col min="16128" max="16128" width="7.7109375" style="7" hidden="1"/>
    <col min="16129" max="16129" width="2.28515625" style="7" hidden="1"/>
    <col min="16130" max="16130" width="11.7109375" style="7" hidden="1"/>
    <col min="16131" max="16131" width="2.42578125" style="7" hidden="1"/>
    <col min="16132" max="16132" width="11.7109375" style="7" hidden="1"/>
    <col min="16133" max="16133" width="2.28515625" style="7" hidden="1"/>
    <col min="16134" max="16134" width="10.85546875" style="7" hidden="1"/>
    <col min="16135" max="16135" width="2.28515625" style="7" hidden="1"/>
    <col min="16136" max="16136" width="11.140625" style="7" hidden="1"/>
    <col min="16137" max="16137" width="1.85546875" style="7" hidden="1"/>
    <col min="16138" max="16138" width="11" style="7" hidden="1"/>
    <col min="16139" max="16139" width="0.7109375" style="7" hidden="1"/>
    <col min="16140" max="16140" width="1.85546875" style="7" hidden="1"/>
    <col min="16141" max="16141" width="11.85546875" style="7" hidden="1"/>
    <col min="16142" max="16142" width="15.28515625" style="7" hidden="1"/>
    <col min="16143" max="16143" width="5" style="7" hidden="1"/>
    <col min="16144" max="16144" width="10.28515625" style="7" hidden="1"/>
    <col min="16145" max="16145" width="5" style="7" hidden="1"/>
    <col min="16146" max="16146" width="10.28515625" style="7" hidden="1"/>
    <col min="16147" max="16149" width="9" style="7" hidden="1"/>
    <col min="16150" max="16150" width="10.28515625" style="7" hidden="1"/>
    <col min="16151" max="16384" width="9" style="7" hidden="1"/>
  </cols>
  <sheetData>
    <row r="1" spans="1:16" s="10" customFormat="1" ht="25.5" x14ac:dyDescent="0.7">
      <c r="A1" s="446" t="str">
        <f>'سر برگ صفحات'!A1</f>
        <v>شرکت نمونه (سهامی عام)</v>
      </c>
      <c r="B1" s="446"/>
      <c r="C1" s="446"/>
      <c r="D1" s="446"/>
      <c r="E1" s="446"/>
      <c r="F1" s="446"/>
      <c r="G1" s="446"/>
      <c r="H1" s="446"/>
      <c r="I1" s="446"/>
      <c r="J1" s="446"/>
      <c r="K1" s="100"/>
      <c r="L1" s="100"/>
      <c r="M1" s="12"/>
      <c r="N1" s="12"/>
      <c r="O1" s="11"/>
      <c r="P1" s="11"/>
    </row>
    <row r="2" spans="1:16" s="10" customFormat="1" ht="25.5" x14ac:dyDescent="0.7">
      <c r="A2" s="486" t="str">
        <f>'سر برگ صفحات'!A14</f>
        <v>يادداشتهاي توضيحي صورت هاي مالي</v>
      </c>
      <c r="B2" s="486"/>
      <c r="C2" s="486"/>
      <c r="D2" s="486"/>
      <c r="E2" s="486"/>
      <c r="F2" s="486"/>
      <c r="G2" s="486"/>
      <c r="H2" s="486"/>
      <c r="I2" s="486"/>
      <c r="J2" s="486"/>
      <c r="K2" s="13"/>
      <c r="L2" s="13"/>
      <c r="M2" s="12"/>
      <c r="N2" s="12"/>
      <c r="O2" s="11"/>
      <c r="P2" s="11"/>
    </row>
    <row r="3" spans="1:16" s="10" customFormat="1" ht="25.5" x14ac:dyDescent="0.7">
      <c r="A3" s="486" t="str">
        <f>'سر برگ صفحات'!A3</f>
        <v>سال مالي منتهی به 29 اسفند 1398</v>
      </c>
      <c r="B3" s="486"/>
      <c r="C3" s="486"/>
      <c r="D3" s="486"/>
      <c r="E3" s="486"/>
      <c r="F3" s="486"/>
      <c r="G3" s="486"/>
      <c r="H3" s="486"/>
      <c r="I3" s="486"/>
      <c r="J3" s="486"/>
      <c r="K3" s="13"/>
      <c r="L3" s="13"/>
      <c r="M3" s="12"/>
      <c r="N3" s="12"/>
      <c r="O3" s="11"/>
      <c r="P3" s="11"/>
    </row>
    <row r="4" spans="1:16" s="10" customFormat="1" ht="3.75" customHeight="1" x14ac:dyDescent="0.7">
      <c r="A4" s="114"/>
      <c r="B4" s="114"/>
      <c r="C4" s="114"/>
      <c r="D4" s="114"/>
      <c r="E4" s="114"/>
      <c r="F4" s="114"/>
      <c r="G4" s="114"/>
      <c r="H4" s="114"/>
      <c r="I4" s="114"/>
      <c r="J4" s="114"/>
      <c r="K4" s="13"/>
      <c r="L4" s="13"/>
      <c r="M4" s="12"/>
      <c r="N4" s="12"/>
      <c r="O4" s="11"/>
      <c r="P4" s="11"/>
    </row>
    <row r="5" spans="1:16" s="10" customFormat="1" ht="20.100000000000001" customHeight="1" x14ac:dyDescent="0.7">
      <c r="A5" s="327" t="s">
        <v>230</v>
      </c>
      <c r="B5" s="13" t="s">
        <v>231</v>
      </c>
      <c r="C5" s="180"/>
      <c r="D5" s="180"/>
      <c r="E5" s="180"/>
      <c r="F5" s="180"/>
      <c r="G5" s="180"/>
      <c r="H5" s="180"/>
      <c r="I5" s="180"/>
      <c r="J5" s="180"/>
      <c r="K5" s="180"/>
      <c r="L5" s="180"/>
      <c r="M5" s="12"/>
      <c r="N5" s="12"/>
      <c r="O5" s="11"/>
      <c r="P5" s="11"/>
    </row>
    <row r="6" spans="1:16" s="116" customFormat="1" ht="20.100000000000001" customHeight="1" x14ac:dyDescent="0.25">
      <c r="A6" s="99"/>
      <c r="B6" s="126"/>
      <c r="D6" s="132"/>
      <c r="E6" s="132"/>
      <c r="F6" s="132"/>
      <c r="H6" s="133">
        <f>'سر برگ صفحات'!A12</f>
        <v>1398</v>
      </c>
      <c r="I6" s="132"/>
      <c r="J6" s="133">
        <f>'سر برگ صفحات'!A11</f>
        <v>1397</v>
      </c>
      <c r="M6" s="147"/>
      <c r="N6" s="147"/>
    </row>
    <row r="7" spans="1:16" ht="20.100000000000001" customHeight="1" x14ac:dyDescent="0.25">
      <c r="B7" s="141"/>
      <c r="H7" s="103" t="s">
        <v>78</v>
      </c>
      <c r="I7" s="103"/>
      <c r="J7" s="103" t="s">
        <v>78</v>
      </c>
    </row>
    <row r="8" spans="1:16" ht="20.100000000000001" customHeight="1" x14ac:dyDescent="0.25">
      <c r="B8" s="7" t="s">
        <v>232</v>
      </c>
    </row>
    <row r="9" spans="1:16" ht="20.100000000000001" customHeight="1" x14ac:dyDescent="0.25">
      <c r="B9" s="7" t="s">
        <v>233</v>
      </c>
    </row>
    <row r="10" spans="1:16" ht="20.100000000000001" customHeight="1" x14ac:dyDescent="0.25">
      <c r="B10" s="7" t="s">
        <v>234</v>
      </c>
    </row>
    <row r="11" spans="1:16" ht="20.100000000000001" customHeight="1" x14ac:dyDescent="0.25">
      <c r="B11" s="7" t="s">
        <v>235</v>
      </c>
    </row>
    <row r="12" spans="1:16" ht="20.100000000000001" customHeight="1" x14ac:dyDescent="0.25">
      <c r="A12" s="327"/>
      <c r="B12" s="105" t="s">
        <v>151</v>
      </c>
      <c r="H12" s="194"/>
      <c r="J12" s="194"/>
    </row>
    <row r="13" spans="1:16" ht="20.100000000000001" customHeight="1" thickBot="1" x14ac:dyDescent="0.3">
      <c r="A13" s="327"/>
      <c r="B13" s="141"/>
      <c r="D13" s="9"/>
      <c r="H13" s="125">
        <f>SUM(H8:H12)</f>
        <v>0</v>
      </c>
      <c r="J13" s="125">
        <f>SUM(J8:J12)</f>
        <v>0</v>
      </c>
    </row>
    <row r="14" spans="1:16" ht="3.75" customHeight="1" thickTop="1" x14ac:dyDescent="0.25">
      <c r="A14" s="327"/>
      <c r="B14" s="141"/>
      <c r="D14" s="9"/>
    </row>
    <row r="15" spans="1:16" ht="20.100000000000001" customHeight="1" x14ac:dyDescent="0.25">
      <c r="A15" s="327" t="s">
        <v>236</v>
      </c>
      <c r="B15" s="141" t="s">
        <v>237</v>
      </c>
    </row>
    <row r="16" spans="1:16" s="103" customFormat="1" ht="20.100000000000001" customHeight="1" x14ac:dyDescent="0.25">
      <c r="A16" s="120"/>
      <c r="B16" s="114"/>
      <c r="D16" s="132"/>
      <c r="E16" s="132"/>
      <c r="F16" s="132"/>
      <c r="G16" s="132"/>
      <c r="H16" s="133">
        <f>'سر برگ صفحات'!A12</f>
        <v>1398</v>
      </c>
      <c r="I16" s="132"/>
      <c r="J16" s="133">
        <f>'سر برگ صفحات'!A11</f>
        <v>1397</v>
      </c>
      <c r="K16" s="132"/>
      <c r="L16" s="132"/>
      <c r="M16" s="121"/>
      <c r="N16" s="121"/>
    </row>
    <row r="17" spans="1:14" s="103" customFormat="1" ht="20.100000000000001" customHeight="1" x14ac:dyDescent="0.25">
      <c r="A17" s="120"/>
      <c r="H17" s="103" t="s">
        <v>78</v>
      </c>
      <c r="J17" s="103" t="s">
        <v>78</v>
      </c>
      <c r="M17" s="121"/>
      <c r="N17" s="121"/>
    </row>
    <row r="18" spans="1:14" ht="20.100000000000001" customHeight="1" x14ac:dyDescent="0.25">
      <c r="B18" s="456" t="s">
        <v>238</v>
      </c>
      <c r="C18" s="456"/>
      <c r="D18" s="456"/>
    </row>
    <row r="19" spans="1:14" ht="20.100000000000001" customHeight="1" x14ac:dyDescent="0.25">
      <c r="B19" s="456" t="s">
        <v>239</v>
      </c>
      <c r="C19" s="456"/>
      <c r="D19" s="456"/>
    </row>
    <row r="20" spans="1:14" ht="20.100000000000001" customHeight="1" x14ac:dyDescent="0.25">
      <c r="B20" s="456" t="s">
        <v>240</v>
      </c>
      <c r="C20" s="456"/>
      <c r="D20" s="456"/>
    </row>
    <row r="21" spans="1:14" ht="20.100000000000001" customHeight="1" x14ac:dyDescent="0.25">
      <c r="B21" s="456" t="s">
        <v>241</v>
      </c>
      <c r="C21" s="456"/>
      <c r="D21" s="456"/>
    </row>
    <row r="22" spans="1:14" ht="20.100000000000001" customHeight="1" x14ac:dyDescent="0.25">
      <c r="B22" s="456" t="s">
        <v>242</v>
      </c>
      <c r="C22" s="456"/>
      <c r="D22" s="456"/>
    </row>
    <row r="23" spans="1:14" ht="20.100000000000001" customHeight="1" x14ac:dyDescent="0.25">
      <c r="B23" s="456" t="s">
        <v>223</v>
      </c>
      <c r="C23" s="456"/>
      <c r="D23" s="456"/>
    </row>
    <row r="24" spans="1:14" ht="20.100000000000001" customHeight="1" thickBot="1" x14ac:dyDescent="0.3">
      <c r="H24" s="125">
        <f>SUM(H18:H23)</f>
        <v>0</v>
      </c>
      <c r="J24" s="125">
        <f>SUM(J18:J23)</f>
        <v>0</v>
      </c>
    </row>
    <row r="25" spans="1:14" ht="20.100000000000001" customHeight="1" thickTop="1" x14ac:dyDescent="0.25">
      <c r="A25" s="108" t="s">
        <v>243</v>
      </c>
      <c r="B25" s="105" t="s">
        <v>244</v>
      </c>
    </row>
    <row r="26" spans="1:14" ht="20.100000000000001" customHeight="1" x14ac:dyDescent="0.25">
      <c r="A26" s="327" t="s">
        <v>245</v>
      </c>
      <c r="B26" s="141" t="s">
        <v>246</v>
      </c>
    </row>
    <row r="27" spans="1:14" ht="20.100000000000001" customHeight="1" x14ac:dyDescent="0.25">
      <c r="B27" s="13"/>
      <c r="F27" s="133">
        <f>'سر برگ صفحات'!A12</f>
        <v>1398</v>
      </c>
      <c r="G27" s="132"/>
      <c r="H27" s="133">
        <f>'سر برگ صفحات'!A11</f>
        <v>1397</v>
      </c>
    </row>
    <row r="28" spans="1:14" ht="20.100000000000001" customHeight="1" x14ac:dyDescent="0.25">
      <c r="B28" s="13"/>
      <c r="F28" s="114" t="s">
        <v>78</v>
      </c>
      <c r="G28" s="114"/>
      <c r="H28" s="114" t="s">
        <v>78</v>
      </c>
    </row>
    <row r="29" spans="1:14" ht="20.100000000000001" customHeight="1" x14ac:dyDescent="0.25">
      <c r="B29" s="105" t="s">
        <v>247</v>
      </c>
    </row>
    <row r="30" spans="1:14" ht="20.100000000000001" customHeight="1" x14ac:dyDescent="0.25">
      <c r="B30" s="456" t="s">
        <v>248</v>
      </c>
      <c r="C30" s="456"/>
      <c r="D30" s="456"/>
    </row>
    <row r="31" spans="1:14" ht="20.100000000000001" customHeight="1" x14ac:dyDescent="0.25">
      <c r="B31" s="456" t="s">
        <v>147</v>
      </c>
      <c r="C31" s="456"/>
      <c r="D31" s="456"/>
    </row>
    <row r="32" spans="1:14" ht="20.100000000000001" customHeight="1" x14ac:dyDescent="0.25">
      <c r="B32" s="456" t="s">
        <v>249</v>
      </c>
      <c r="C32" s="456"/>
      <c r="D32" s="456"/>
      <c r="F32" s="106"/>
      <c r="H32" s="194"/>
    </row>
    <row r="33" spans="1:13" ht="20.100000000000001" customHeight="1" x14ac:dyDescent="0.25">
      <c r="F33" s="118">
        <f>SUM(F29:F32)</f>
        <v>0</v>
      </c>
      <c r="H33" s="255">
        <f>SUM(H29:H32)</f>
        <v>0</v>
      </c>
    </row>
    <row r="34" spans="1:13" ht="20.100000000000001" customHeight="1" x14ac:dyDescent="0.25">
      <c r="B34" s="456" t="s">
        <v>250</v>
      </c>
      <c r="C34" s="456"/>
      <c r="D34" s="456"/>
    </row>
    <row r="35" spans="1:13" ht="20.100000000000001" customHeight="1" x14ac:dyDescent="0.25">
      <c r="B35" s="456" t="s">
        <v>251</v>
      </c>
      <c r="C35" s="456"/>
      <c r="D35" s="456"/>
    </row>
    <row r="36" spans="1:13" ht="20.100000000000001" customHeight="1" x14ac:dyDescent="0.25">
      <c r="B36" s="456" t="s">
        <v>252</v>
      </c>
      <c r="C36" s="456"/>
      <c r="D36" s="456"/>
    </row>
    <row r="37" spans="1:13" ht="20.100000000000001" customHeight="1" x14ac:dyDescent="0.25">
      <c r="B37" s="456" t="s">
        <v>223</v>
      </c>
      <c r="C37" s="456"/>
      <c r="D37" s="456"/>
      <c r="F37" s="106"/>
      <c r="H37" s="194"/>
    </row>
    <row r="38" spans="1:13" ht="20.100000000000001" customHeight="1" x14ac:dyDescent="0.25">
      <c r="F38" s="118">
        <f>SUM(F34:F37)</f>
        <v>0</v>
      </c>
      <c r="H38" s="255">
        <f>SUM(H34:H37)</f>
        <v>0</v>
      </c>
    </row>
    <row r="39" spans="1:13" ht="20.100000000000001" customHeight="1" thickBot="1" x14ac:dyDescent="0.3">
      <c r="F39" s="104">
        <f>F38+F33</f>
        <v>0</v>
      </c>
      <c r="H39" s="125">
        <f>H38+H33</f>
        <v>0</v>
      </c>
    </row>
    <row r="40" spans="1:13" ht="20.100000000000001" customHeight="1" thickTop="1" x14ac:dyDescent="0.25"/>
    <row r="41" spans="1:13" x14ac:dyDescent="0.25">
      <c r="A41" s="449"/>
      <c r="B41" s="449"/>
      <c r="C41" s="449"/>
      <c r="D41" s="449"/>
      <c r="E41" s="449"/>
      <c r="F41" s="449"/>
      <c r="G41" s="449"/>
      <c r="H41" s="449"/>
      <c r="I41" s="449"/>
      <c r="J41" s="449"/>
      <c r="K41" s="449"/>
      <c r="L41" s="449"/>
      <c r="M41" s="99"/>
    </row>
  </sheetData>
  <mergeCells count="17">
    <mergeCell ref="B37:D37"/>
    <mergeCell ref="A1:J1"/>
    <mergeCell ref="A2:J2"/>
    <mergeCell ref="A3:J3"/>
    <mergeCell ref="A41:L41"/>
    <mergeCell ref="B18:D18"/>
    <mergeCell ref="B19:D19"/>
    <mergeCell ref="B20:D20"/>
    <mergeCell ref="B21:D21"/>
    <mergeCell ref="B22:D22"/>
    <mergeCell ref="B23:D23"/>
    <mergeCell ref="B30:D30"/>
    <mergeCell ref="B31:D31"/>
    <mergeCell ref="B32:D32"/>
    <mergeCell ref="B34:D34"/>
    <mergeCell ref="B35:D35"/>
    <mergeCell ref="B36:D36"/>
  </mergeCells>
  <pageMargins left="0.19685039370078741" right="0.19685039370078741" top="0.19685039370078741" bottom="0.19685039370078741" header="0.31496062992125984" footer="0.23622047244094491"/>
  <pageSetup firstPageNumber="22" orientation="portrait" useFirstPageNumber="1" r:id="rId1"/>
  <headerFooter>
    <oddFooter>&amp;C&amp;"B Lotus,Bold"&amp;10&amp;P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WWG45"/>
  <sheetViews>
    <sheetView rightToLeft="1" view="pageBreakPreview" topLeftCell="A19" zoomScale="106" zoomScaleSheetLayoutView="106" workbookViewId="0">
      <selection activeCell="A13" sqref="A13"/>
    </sheetView>
  </sheetViews>
  <sheetFormatPr defaultColWidth="0" defaultRowHeight="21" zeroHeight="1" x14ac:dyDescent="0.25"/>
  <cols>
    <col min="1" max="1" width="4.7109375" style="99" bestFit="1" customWidth="1"/>
    <col min="2" max="2" width="4.5703125" style="7" customWidth="1"/>
    <col min="3" max="3" width="0.7109375" style="7" customWidth="1"/>
    <col min="4" max="4" width="41.5703125" style="7" customWidth="1"/>
    <col min="5" max="5" width="0.7109375" style="7" customWidth="1"/>
    <col min="6" max="6" width="5.7109375" style="7" customWidth="1"/>
    <col min="7" max="7" width="0.7109375" style="7" customWidth="1"/>
    <col min="8" max="8" width="10.28515625" style="7" customWidth="1"/>
    <col min="9" max="9" width="0.7109375" style="7" customWidth="1"/>
    <col min="10" max="10" width="15.7109375" style="103" customWidth="1"/>
    <col min="11" max="11" width="0.7109375" style="7" customWidth="1"/>
    <col min="12" max="12" width="15.7109375" style="103" customWidth="1"/>
    <col min="13" max="14" width="0.7109375" style="7" customWidth="1"/>
    <col min="15" max="15" width="1.85546875" style="7" customWidth="1"/>
    <col min="16" max="16" width="11.85546875" style="8" hidden="1"/>
    <col min="17" max="17" width="15.28515625" style="8" hidden="1"/>
    <col min="18" max="18" width="5" style="7" hidden="1"/>
    <col min="19" max="19" width="10.28515625" style="7" hidden="1"/>
    <col min="20" max="20" width="5" style="7" hidden="1"/>
    <col min="21" max="21" width="10.28515625" style="7" hidden="1"/>
    <col min="22" max="24" width="9" style="7" hidden="1"/>
    <col min="25" max="25" width="10.28515625" style="7" hidden="1"/>
    <col min="26" max="254" width="9" style="7" hidden="1"/>
    <col min="255" max="255" width="3.7109375" style="7" hidden="1"/>
    <col min="256" max="256" width="4.85546875" style="7" hidden="1"/>
    <col min="257" max="257" width="5.28515625" style="7" hidden="1"/>
    <col min="258" max="258" width="31.28515625" style="7" hidden="1"/>
    <col min="259" max="259" width="7.7109375" style="7" hidden="1"/>
    <col min="260" max="260" width="2.28515625" style="7" hidden="1"/>
    <col min="261" max="261" width="11.7109375" style="7" hidden="1"/>
    <col min="262" max="262" width="2.42578125" style="7" hidden="1"/>
    <col min="263" max="263" width="11.7109375" style="7" hidden="1"/>
    <col min="264" max="264" width="2.28515625" style="7" hidden="1"/>
    <col min="265" max="265" width="10.85546875" style="7" hidden="1"/>
    <col min="266" max="266" width="2.28515625" style="7" hidden="1"/>
    <col min="267" max="267" width="11.140625" style="7" hidden="1"/>
    <col min="268" max="268" width="1.85546875" style="7" hidden="1"/>
    <col min="269" max="269" width="11" style="7" hidden="1"/>
    <col min="270" max="270" width="0.7109375" style="7" hidden="1"/>
    <col min="271" max="271" width="1.85546875" style="7" hidden="1"/>
    <col min="272" max="272" width="11.85546875" style="7" hidden="1"/>
    <col min="273" max="273" width="15.28515625" style="7" hidden="1"/>
    <col min="274" max="274" width="5" style="7" hidden="1"/>
    <col min="275" max="275" width="10.28515625" style="7" hidden="1"/>
    <col min="276" max="276" width="5" style="7" hidden="1"/>
    <col min="277" max="277" width="10.28515625" style="7" hidden="1"/>
    <col min="278" max="280" width="9" style="7" hidden="1"/>
    <col min="281" max="281" width="10.28515625" style="7" hidden="1"/>
    <col min="282" max="510" width="9" style="7" hidden="1"/>
    <col min="511" max="511" width="3.7109375" style="7" hidden="1"/>
    <col min="512" max="512" width="4.85546875" style="7" hidden="1"/>
    <col min="513" max="513" width="5.28515625" style="7" hidden="1"/>
    <col min="514" max="514" width="31.28515625" style="7" hidden="1"/>
    <col min="515" max="515" width="7.7109375" style="7" hidden="1"/>
    <col min="516" max="516" width="2.28515625" style="7" hidden="1"/>
    <col min="517" max="517" width="11.7109375" style="7" hidden="1"/>
    <col min="518" max="518" width="2.42578125" style="7" hidden="1"/>
    <col min="519" max="519" width="11.7109375" style="7" hidden="1"/>
    <col min="520" max="520" width="2.28515625" style="7" hidden="1"/>
    <col min="521" max="521" width="10.85546875" style="7" hidden="1"/>
    <col min="522" max="522" width="2.28515625" style="7" hidden="1"/>
    <col min="523" max="523" width="11.140625" style="7" hidden="1"/>
    <col min="524" max="524" width="1.85546875" style="7" hidden="1"/>
    <col min="525" max="525" width="11" style="7" hidden="1"/>
    <col min="526" max="526" width="0.7109375" style="7" hidden="1"/>
    <col min="527" max="527" width="1.85546875" style="7" hidden="1"/>
    <col min="528" max="528" width="11.85546875" style="7" hidden="1"/>
    <col min="529" max="529" width="15.28515625" style="7" hidden="1"/>
    <col min="530" max="530" width="5" style="7" hidden="1"/>
    <col min="531" max="531" width="10.28515625" style="7" hidden="1"/>
    <col min="532" max="532" width="5" style="7" hidden="1"/>
    <col min="533" max="533" width="10.28515625" style="7" hidden="1"/>
    <col min="534" max="536" width="9" style="7" hidden="1"/>
    <col min="537" max="537" width="10.28515625" style="7" hidden="1"/>
    <col min="538" max="766" width="9" style="7" hidden="1"/>
    <col min="767" max="767" width="3.7109375" style="7" hidden="1"/>
    <col min="768" max="768" width="4.85546875" style="7" hidden="1"/>
    <col min="769" max="769" width="5.28515625" style="7" hidden="1"/>
    <col min="770" max="770" width="31.28515625" style="7" hidden="1"/>
    <col min="771" max="771" width="7.7109375" style="7" hidden="1"/>
    <col min="772" max="772" width="2.28515625" style="7" hidden="1"/>
    <col min="773" max="773" width="11.7109375" style="7" hidden="1"/>
    <col min="774" max="774" width="2.42578125" style="7" hidden="1"/>
    <col min="775" max="775" width="11.7109375" style="7" hidden="1"/>
    <col min="776" max="776" width="2.28515625" style="7" hidden="1"/>
    <col min="777" max="777" width="10.85546875" style="7" hidden="1"/>
    <col min="778" max="778" width="2.28515625" style="7" hidden="1"/>
    <col min="779" max="779" width="11.140625" style="7" hidden="1"/>
    <col min="780" max="780" width="1.85546875" style="7" hidden="1"/>
    <col min="781" max="781" width="11" style="7" hidden="1"/>
    <col min="782" max="782" width="0.7109375" style="7" hidden="1"/>
    <col min="783" max="783" width="1.85546875" style="7" hidden="1"/>
    <col min="784" max="784" width="11.85546875" style="7" hidden="1"/>
    <col min="785" max="785" width="15.28515625" style="7" hidden="1"/>
    <col min="786" max="786" width="5" style="7" hidden="1"/>
    <col min="787" max="787" width="10.28515625" style="7" hidden="1"/>
    <col min="788" max="788" width="5" style="7" hidden="1"/>
    <col min="789" max="789" width="10.28515625" style="7" hidden="1"/>
    <col min="790" max="792" width="9" style="7" hidden="1"/>
    <col min="793" max="793" width="10.28515625" style="7" hidden="1"/>
    <col min="794" max="1022" width="9" style="7" hidden="1"/>
    <col min="1023" max="1023" width="3.7109375" style="7" hidden="1"/>
    <col min="1024" max="1024" width="4.85546875" style="7" hidden="1"/>
    <col min="1025" max="1025" width="5.28515625" style="7" hidden="1"/>
    <col min="1026" max="1026" width="31.28515625" style="7" hidden="1"/>
    <col min="1027" max="1027" width="7.7109375" style="7" hidden="1"/>
    <col min="1028" max="1028" width="2.28515625" style="7" hidden="1"/>
    <col min="1029" max="1029" width="11.7109375" style="7" hidden="1"/>
    <col min="1030" max="1030" width="2.42578125" style="7" hidden="1"/>
    <col min="1031" max="1031" width="11.7109375" style="7" hidden="1"/>
    <col min="1032" max="1032" width="2.28515625" style="7" hidden="1"/>
    <col min="1033" max="1033" width="10.85546875" style="7" hidden="1"/>
    <col min="1034" max="1034" width="2.28515625" style="7" hidden="1"/>
    <col min="1035" max="1035" width="11.140625" style="7" hidden="1"/>
    <col min="1036" max="1036" width="1.85546875" style="7" hidden="1"/>
    <col min="1037" max="1037" width="11" style="7" hidden="1"/>
    <col min="1038" max="1038" width="0.7109375" style="7" hidden="1"/>
    <col min="1039" max="1039" width="1.85546875" style="7" hidden="1"/>
    <col min="1040" max="1040" width="11.85546875" style="7" hidden="1"/>
    <col min="1041" max="1041" width="15.28515625" style="7" hidden="1"/>
    <col min="1042" max="1042" width="5" style="7" hidden="1"/>
    <col min="1043" max="1043" width="10.28515625" style="7" hidden="1"/>
    <col min="1044" max="1044" width="5" style="7" hidden="1"/>
    <col min="1045" max="1045" width="10.28515625" style="7" hidden="1"/>
    <col min="1046" max="1048" width="9" style="7" hidden="1"/>
    <col min="1049" max="1049" width="10.28515625" style="7" hidden="1"/>
    <col min="1050" max="1278" width="9" style="7" hidden="1"/>
    <col min="1279" max="1279" width="3.7109375" style="7" hidden="1"/>
    <col min="1280" max="1280" width="4.85546875" style="7" hidden="1"/>
    <col min="1281" max="1281" width="5.28515625" style="7" hidden="1"/>
    <col min="1282" max="1282" width="31.28515625" style="7" hidden="1"/>
    <col min="1283" max="1283" width="7.7109375" style="7" hidden="1"/>
    <col min="1284" max="1284" width="2.28515625" style="7" hidden="1"/>
    <col min="1285" max="1285" width="11.7109375" style="7" hidden="1"/>
    <col min="1286" max="1286" width="2.42578125" style="7" hidden="1"/>
    <col min="1287" max="1287" width="11.7109375" style="7" hidden="1"/>
    <col min="1288" max="1288" width="2.28515625" style="7" hidden="1"/>
    <col min="1289" max="1289" width="10.85546875" style="7" hidden="1"/>
    <col min="1290" max="1290" width="2.28515625" style="7" hidden="1"/>
    <col min="1291" max="1291" width="11.140625" style="7" hidden="1"/>
    <col min="1292" max="1292" width="1.85546875" style="7" hidden="1"/>
    <col min="1293" max="1293" width="11" style="7" hidden="1"/>
    <col min="1294" max="1294" width="0.7109375" style="7" hidden="1"/>
    <col min="1295" max="1295" width="1.85546875" style="7" hidden="1"/>
    <col min="1296" max="1296" width="11.85546875" style="7" hidden="1"/>
    <col min="1297" max="1297" width="15.28515625" style="7" hidden="1"/>
    <col min="1298" max="1298" width="5" style="7" hidden="1"/>
    <col min="1299" max="1299" width="10.28515625" style="7" hidden="1"/>
    <col min="1300" max="1300" width="5" style="7" hidden="1"/>
    <col min="1301" max="1301" width="10.28515625" style="7" hidden="1"/>
    <col min="1302" max="1304" width="9" style="7" hidden="1"/>
    <col min="1305" max="1305" width="10.28515625" style="7" hidden="1"/>
    <col min="1306" max="1534" width="9" style="7" hidden="1"/>
    <col min="1535" max="1535" width="3.7109375" style="7" hidden="1"/>
    <col min="1536" max="1536" width="4.85546875" style="7" hidden="1"/>
    <col min="1537" max="1537" width="5.28515625" style="7" hidden="1"/>
    <col min="1538" max="1538" width="31.28515625" style="7" hidden="1"/>
    <col min="1539" max="1539" width="7.7109375" style="7" hidden="1"/>
    <col min="1540" max="1540" width="2.28515625" style="7" hidden="1"/>
    <col min="1541" max="1541" width="11.7109375" style="7" hidden="1"/>
    <col min="1542" max="1542" width="2.42578125" style="7" hidden="1"/>
    <col min="1543" max="1543" width="11.7109375" style="7" hidden="1"/>
    <col min="1544" max="1544" width="2.28515625" style="7" hidden="1"/>
    <col min="1545" max="1545" width="10.85546875" style="7" hidden="1"/>
    <col min="1546" max="1546" width="2.28515625" style="7" hidden="1"/>
    <col min="1547" max="1547" width="11.140625" style="7" hidden="1"/>
    <col min="1548" max="1548" width="1.85546875" style="7" hidden="1"/>
    <col min="1549" max="1549" width="11" style="7" hidden="1"/>
    <col min="1550" max="1550" width="0.7109375" style="7" hidden="1"/>
    <col min="1551" max="1551" width="1.85546875" style="7" hidden="1"/>
    <col min="1552" max="1552" width="11.85546875" style="7" hidden="1"/>
    <col min="1553" max="1553" width="15.28515625" style="7" hidden="1"/>
    <col min="1554" max="1554" width="5" style="7" hidden="1"/>
    <col min="1555" max="1555" width="10.28515625" style="7" hidden="1"/>
    <col min="1556" max="1556" width="5" style="7" hidden="1"/>
    <col min="1557" max="1557" width="10.28515625" style="7" hidden="1"/>
    <col min="1558" max="1560" width="9" style="7" hidden="1"/>
    <col min="1561" max="1561" width="10.28515625" style="7" hidden="1"/>
    <col min="1562" max="1790" width="9" style="7" hidden="1"/>
    <col min="1791" max="1791" width="3.7109375" style="7" hidden="1"/>
    <col min="1792" max="1792" width="4.85546875" style="7" hidden="1"/>
    <col min="1793" max="1793" width="5.28515625" style="7" hidden="1"/>
    <col min="1794" max="1794" width="31.28515625" style="7" hidden="1"/>
    <col min="1795" max="1795" width="7.7109375" style="7" hidden="1"/>
    <col min="1796" max="1796" width="2.28515625" style="7" hidden="1"/>
    <col min="1797" max="1797" width="11.7109375" style="7" hidden="1"/>
    <col min="1798" max="1798" width="2.42578125" style="7" hidden="1"/>
    <col min="1799" max="1799" width="11.7109375" style="7" hidden="1"/>
    <col min="1800" max="1800" width="2.28515625" style="7" hidden="1"/>
    <col min="1801" max="1801" width="10.85546875" style="7" hidden="1"/>
    <col min="1802" max="1802" width="2.28515625" style="7" hidden="1"/>
    <col min="1803" max="1803" width="11.140625" style="7" hidden="1"/>
    <col min="1804" max="1804" width="1.85546875" style="7" hidden="1"/>
    <col min="1805" max="1805" width="11" style="7" hidden="1"/>
    <col min="1806" max="1806" width="0.7109375" style="7" hidden="1"/>
    <col min="1807" max="1807" width="1.85546875" style="7" hidden="1"/>
    <col min="1808" max="1808" width="11.85546875" style="7" hidden="1"/>
    <col min="1809" max="1809" width="15.28515625" style="7" hidden="1"/>
    <col min="1810" max="1810" width="5" style="7" hidden="1"/>
    <col min="1811" max="1811" width="10.28515625" style="7" hidden="1"/>
    <col min="1812" max="1812" width="5" style="7" hidden="1"/>
    <col min="1813" max="1813" width="10.28515625" style="7" hidden="1"/>
    <col min="1814" max="1816" width="9" style="7" hidden="1"/>
    <col min="1817" max="1817" width="10.28515625" style="7" hidden="1"/>
    <col min="1818" max="2046" width="9" style="7" hidden="1"/>
    <col min="2047" max="2047" width="3.7109375" style="7" hidden="1"/>
    <col min="2048" max="2048" width="4.85546875" style="7" hidden="1"/>
    <col min="2049" max="2049" width="5.28515625" style="7" hidden="1"/>
    <col min="2050" max="2050" width="31.28515625" style="7" hidden="1"/>
    <col min="2051" max="2051" width="7.7109375" style="7" hidden="1"/>
    <col min="2052" max="2052" width="2.28515625" style="7" hidden="1"/>
    <col min="2053" max="2053" width="11.7109375" style="7" hidden="1"/>
    <col min="2054" max="2054" width="2.42578125" style="7" hidden="1"/>
    <col min="2055" max="2055" width="11.7109375" style="7" hidden="1"/>
    <col min="2056" max="2056" width="2.28515625" style="7" hidden="1"/>
    <col min="2057" max="2057" width="10.85546875" style="7" hidden="1"/>
    <col min="2058" max="2058" width="2.28515625" style="7" hidden="1"/>
    <col min="2059" max="2059" width="11.140625" style="7" hidden="1"/>
    <col min="2060" max="2060" width="1.85546875" style="7" hidden="1"/>
    <col min="2061" max="2061" width="11" style="7" hidden="1"/>
    <col min="2062" max="2062" width="0.7109375" style="7" hidden="1"/>
    <col min="2063" max="2063" width="1.85546875" style="7" hidden="1"/>
    <col min="2064" max="2064" width="11.85546875" style="7" hidden="1"/>
    <col min="2065" max="2065" width="15.28515625" style="7" hidden="1"/>
    <col min="2066" max="2066" width="5" style="7" hidden="1"/>
    <col min="2067" max="2067" width="10.28515625" style="7" hidden="1"/>
    <col min="2068" max="2068" width="5" style="7" hidden="1"/>
    <col min="2069" max="2069" width="10.28515625" style="7" hidden="1"/>
    <col min="2070" max="2072" width="9" style="7" hidden="1"/>
    <col min="2073" max="2073" width="10.28515625" style="7" hidden="1"/>
    <col min="2074" max="2302" width="9" style="7" hidden="1"/>
    <col min="2303" max="2303" width="3.7109375" style="7" hidden="1"/>
    <col min="2304" max="2304" width="4.85546875" style="7" hidden="1"/>
    <col min="2305" max="2305" width="5.28515625" style="7" hidden="1"/>
    <col min="2306" max="2306" width="31.28515625" style="7" hidden="1"/>
    <col min="2307" max="2307" width="7.7109375" style="7" hidden="1"/>
    <col min="2308" max="2308" width="2.28515625" style="7" hidden="1"/>
    <col min="2309" max="2309" width="11.7109375" style="7" hidden="1"/>
    <col min="2310" max="2310" width="2.42578125" style="7" hidden="1"/>
    <col min="2311" max="2311" width="11.7109375" style="7" hidden="1"/>
    <col min="2312" max="2312" width="2.28515625" style="7" hidden="1"/>
    <col min="2313" max="2313" width="10.85546875" style="7" hidden="1"/>
    <col min="2314" max="2314" width="2.28515625" style="7" hidden="1"/>
    <col min="2315" max="2315" width="11.140625" style="7" hidden="1"/>
    <col min="2316" max="2316" width="1.85546875" style="7" hidden="1"/>
    <col min="2317" max="2317" width="11" style="7" hidden="1"/>
    <col min="2318" max="2318" width="0.7109375" style="7" hidden="1"/>
    <col min="2319" max="2319" width="1.85546875" style="7" hidden="1"/>
    <col min="2320" max="2320" width="11.85546875" style="7" hidden="1"/>
    <col min="2321" max="2321" width="15.28515625" style="7" hidden="1"/>
    <col min="2322" max="2322" width="5" style="7" hidden="1"/>
    <col min="2323" max="2323" width="10.28515625" style="7" hidden="1"/>
    <col min="2324" max="2324" width="5" style="7" hidden="1"/>
    <col min="2325" max="2325" width="10.28515625" style="7" hidden="1"/>
    <col min="2326" max="2328" width="9" style="7" hidden="1"/>
    <col min="2329" max="2329" width="10.28515625" style="7" hidden="1"/>
    <col min="2330" max="2558" width="9" style="7" hidden="1"/>
    <col min="2559" max="2559" width="3.7109375" style="7" hidden="1"/>
    <col min="2560" max="2560" width="4.85546875" style="7" hidden="1"/>
    <col min="2561" max="2561" width="5.28515625" style="7" hidden="1"/>
    <col min="2562" max="2562" width="31.28515625" style="7" hidden="1"/>
    <col min="2563" max="2563" width="7.7109375" style="7" hidden="1"/>
    <col min="2564" max="2564" width="2.28515625" style="7" hidden="1"/>
    <col min="2565" max="2565" width="11.7109375" style="7" hidden="1"/>
    <col min="2566" max="2566" width="2.42578125" style="7" hidden="1"/>
    <col min="2567" max="2567" width="11.7109375" style="7" hidden="1"/>
    <col min="2568" max="2568" width="2.28515625" style="7" hidden="1"/>
    <col min="2569" max="2569" width="10.85546875" style="7" hidden="1"/>
    <col min="2570" max="2570" width="2.28515625" style="7" hidden="1"/>
    <col min="2571" max="2571" width="11.140625" style="7" hidden="1"/>
    <col min="2572" max="2572" width="1.85546875" style="7" hidden="1"/>
    <col min="2573" max="2573" width="11" style="7" hidden="1"/>
    <col min="2574" max="2574" width="0.7109375" style="7" hidden="1"/>
    <col min="2575" max="2575" width="1.85546875" style="7" hidden="1"/>
    <col min="2576" max="2576" width="11.85546875" style="7" hidden="1"/>
    <col min="2577" max="2577" width="15.28515625" style="7" hidden="1"/>
    <col min="2578" max="2578" width="5" style="7" hidden="1"/>
    <col min="2579" max="2579" width="10.28515625" style="7" hidden="1"/>
    <col min="2580" max="2580" width="5" style="7" hidden="1"/>
    <col min="2581" max="2581" width="10.28515625" style="7" hidden="1"/>
    <col min="2582" max="2584" width="9" style="7" hidden="1"/>
    <col min="2585" max="2585" width="10.28515625" style="7" hidden="1"/>
    <col min="2586" max="2814" width="9" style="7" hidden="1"/>
    <col min="2815" max="2815" width="3.7109375" style="7" hidden="1"/>
    <col min="2816" max="2816" width="4.85546875" style="7" hidden="1"/>
    <col min="2817" max="2817" width="5.28515625" style="7" hidden="1"/>
    <col min="2818" max="2818" width="31.28515625" style="7" hidden="1"/>
    <col min="2819" max="2819" width="7.7109375" style="7" hidden="1"/>
    <col min="2820" max="2820" width="2.28515625" style="7" hidden="1"/>
    <col min="2821" max="2821" width="11.7109375" style="7" hidden="1"/>
    <col min="2822" max="2822" width="2.42578125" style="7" hidden="1"/>
    <col min="2823" max="2823" width="11.7109375" style="7" hidden="1"/>
    <col min="2824" max="2824" width="2.28515625" style="7" hidden="1"/>
    <col min="2825" max="2825" width="10.85546875" style="7" hidden="1"/>
    <col min="2826" max="2826" width="2.28515625" style="7" hidden="1"/>
    <col min="2827" max="2827" width="11.140625" style="7" hidden="1"/>
    <col min="2828" max="2828" width="1.85546875" style="7" hidden="1"/>
    <col min="2829" max="2829" width="11" style="7" hidden="1"/>
    <col min="2830" max="2830" width="0.7109375" style="7" hidden="1"/>
    <col min="2831" max="2831" width="1.85546875" style="7" hidden="1"/>
    <col min="2832" max="2832" width="11.85546875" style="7" hidden="1"/>
    <col min="2833" max="2833" width="15.28515625" style="7" hidden="1"/>
    <col min="2834" max="2834" width="5" style="7" hidden="1"/>
    <col min="2835" max="2835" width="10.28515625" style="7" hidden="1"/>
    <col min="2836" max="2836" width="5" style="7" hidden="1"/>
    <col min="2837" max="2837" width="10.28515625" style="7" hidden="1"/>
    <col min="2838" max="2840" width="9" style="7" hidden="1"/>
    <col min="2841" max="2841" width="10.28515625" style="7" hidden="1"/>
    <col min="2842" max="3070" width="9" style="7" hidden="1"/>
    <col min="3071" max="3071" width="3.7109375" style="7" hidden="1"/>
    <col min="3072" max="3072" width="4.85546875" style="7" hidden="1"/>
    <col min="3073" max="3073" width="5.28515625" style="7" hidden="1"/>
    <col min="3074" max="3074" width="31.28515625" style="7" hidden="1"/>
    <col min="3075" max="3075" width="7.7109375" style="7" hidden="1"/>
    <col min="3076" max="3076" width="2.28515625" style="7" hidden="1"/>
    <col min="3077" max="3077" width="11.7109375" style="7" hidden="1"/>
    <col min="3078" max="3078" width="2.42578125" style="7" hidden="1"/>
    <col min="3079" max="3079" width="11.7109375" style="7" hidden="1"/>
    <col min="3080" max="3080" width="2.28515625" style="7" hidden="1"/>
    <col min="3081" max="3081" width="10.85546875" style="7" hidden="1"/>
    <col min="3082" max="3082" width="2.28515625" style="7" hidden="1"/>
    <col min="3083" max="3083" width="11.140625" style="7" hidden="1"/>
    <col min="3084" max="3084" width="1.85546875" style="7" hidden="1"/>
    <col min="3085" max="3085" width="11" style="7" hidden="1"/>
    <col min="3086" max="3086" width="0.7109375" style="7" hidden="1"/>
    <col min="3087" max="3087" width="1.85546875" style="7" hidden="1"/>
    <col min="3088" max="3088" width="11.85546875" style="7" hidden="1"/>
    <col min="3089" max="3089" width="15.28515625" style="7" hidden="1"/>
    <col min="3090" max="3090" width="5" style="7" hidden="1"/>
    <col min="3091" max="3091" width="10.28515625" style="7" hidden="1"/>
    <col min="3092" max="3092" width="5" style="7" hidden="1"/>
    <col min="3093" max="3093" width="10.28515625" style="7" hidden="1"/>
    <col min="3094" max="3096" width="9" style="7" hidden="1"/>
    <col min="3097" max="3097" width="10.28515625" style="7" hidden="1"/>
    <col min="3098" max="3326" width="9" style="7" hidden="1"/>
    <col min="3327" max="3327" width="3.7109375" style="7" hidden="1"/>
    <col min="3328" max="3328" width="4.85546875" style="7" hidden="1"/>
    <col min="3329" max="3329" width="5.28515625" style="7" hidden="1"/>
    <col min="3330" max="3330" width="31.28515625" style="7" hidden="1"/>
    <col min="3331" max="3331" width="7.7109375" style="7" hidden="1"/>
    <col min="3332" max="3332" width="2.28515625" style="7" hidden="1"/>
    <col min="3333" max="3333" width="11.7109375" style="7" hidden="1"/>
    <col min="3334" max="3334" width="2.42578125" style="7" hidden="1"/>
    <col min="3335" max="3335" width="11.7109375" style="7" hidden="1"/>
    <col min="3336" max="3336" width="2.28515625" style="7" hidden="1"/>
    <col min="3337" max="3337" width="10.85546875" style="7" hidden="1"/>
    <col min="3338" max="3338" width="2.28515625" style="7" hidden="1"/>
    <col min="3339" max="3339" width="11.140625" style="7" hidden="1"/>
    <col min="3340" max="3340" width="1.85546875" style="7" hidden="1"/>
    <col min="3341" max="3341" width="11" style="7" hidden="1"/>
    <col min="3342" max="3342" width="0.7109375" style="7" hidden="1"/>
    <col min="3343" max="3343" width="1.85546875" style="7" hidden="1"/>
    <col min="3344" max="3344" width="11.85546875" style="7" hidden="1"/>
    <col min="3345" max="3345" width="15.28515625" style="7" hidden="1"/>
    <col min="3346" max="3346" width="5" style="7" hidden="1"/>
    <col min="3347" max="3347" width="10.28515625" style="7" hidden="1"/>
    <col min="3348" max="3348" width="5" style="7" hidden="1"/>
    <col min="3349" max="3349" width="10.28515625" style="7" hidden="1"/>
    <col min="3350" max="3352" width="9" style="7" hidden="1"/>
    <col min="3353" max="3353" width="10.28515625" style="7" hidden="1"/>
    <col min="3354" max="3582" width="9" style="7" hidden="1"/>
    <col min="3583" max="3583" width="3.7109375" style="7" hidden="1"/>
    <col min="3584" max="3584" width="4.85546875" style="7" hidden="1"/>
    <col min="3585" max="3585" width="5.28515625" style="7" hidden="1"/>
    <col min="3586" max="3586" width="31.28515625" style="7" hidden="1"/>
    <col min="3587" max="3587" width="7.7109375" style="7" hidden="1"/>
    <col min="3588" max="3588" width="2.28515625" style="7" hidden="1"/>
    <col min="3589" max="3589" width="11.7109375" style="7" hidden="1"/>
    <col min="3590" max="3590" width="2.42578125" style="7" hidden="1"/>
    <col min="3591" max="3591" width="11.7109375" style="7" hidden="1"/>
    <col min="3592" max="3592" width="2.28515625" style="7" hidden="1"/>
    <col min="3593" max="3593" width="10.85546875" style="7" hidden="1"/>
    <col min="3594" max="3594" width="2.28515625" style="7" hidden="1"/>
    <col min="3595" max="3595" width="11.140625" style="7" hidden="1"/>
    <col min="3596" max="3596" width="1.85546875" style="7" hidden="1"/>
    <col min="3597" max="3597" width="11" style="7" hidden="1"/>
    <col min="3598" max="3598" width="0.7109375" style="7" hidden="1"/>
    <col min="3599" max="3599" width="1.85546875" style="7" hidden="1"/>
    <col min="3600" max="3600" width="11.85546875" style="7" hidden="1"/>
    <col min="3601" max="3601" width="15.28515625" style="7" hidden="1"/>
    <col min="3602" max="3602" width="5" style="7" hidden="1"/>
    <col min="3603" max="3603" width="10.28515625" style="7" hidden="1"/>
    <col min="3604" max="3604" width="5" style="7" hidden="1"/>
    <col min="3605" max="3605" width="10.28515625" style="7" hidden="1"/>
    <col min="3606" max="3608" width="9" style="7" hidden="1"/>
    <col min="3609" max="3609" width="10.28515625" style="7" hidden="1"/>
    <col min="3610" max="3838" width="9" style="7" hidden="1"/>
    <col min="3839" max="3839" width="3.7109375" style="7" hidden="1"/>
    <col min="3840" max="3840" width="4.85546875" style="7" hidden="1"/>
    <col min="3841" max="3841" width="5.28515625" style="7" hidden="1"/>
    <col min="3842" max="3842" width="31.28515625" style="7" hidden="1"/>
    <col min="3843" max="3843" width="7.7109375" style="7" hidden="1"/>
    <col min="3844" max="3844" width="2.28515625" style="7" hidden="1"/>
    <col min="3845" max="3845" width="11.7109375" style="7" hidden="1"/>
    <col min="3846" max="3846" width="2.42578125" style="7" hidden="1"/>
    <col min="3847" max="3847" width="11.7109375" style="7" hidden="1"/>
    <col min="3848" max="3848" width="2.28515625" style="7" hidden="1"/>
    <col min="3849" max="3849" width="10.85546875" style="7" hidden="1"/>
    <col min="3850" max="3850" width="2.28515625" style="7" hidden="1"/>
    <col min="3851" max="3851" width="11.140625" style="7" hidden="1"/>
    <col min="3852" max="3852" width="1.85546875" style="7" hidden="1"/>
    <col min="3853" max="3853" width="11" style="7" hidden="1"/>
    <col min="3854" max="3854" width="0.7109375" style="7" hidden="1"/>
    <col min="3855" max="3855" width="1.85546875" style="7" hidden="1"/>
    <col min="3856" max="3856" width="11.85546875" style="7" hidden="1"/>
    <col min="3857" max="3857" width="15.28515625" style="7" hidden="1"/>
    <col min="3858" max="3858" width="5" style="7" hidden="1"/>
    <col min="3859" max="3859" width="10.28515625" style="7" hidden="1"/>
    <col min="3860" max="3860" width="5" style="7" hidden="1"/>
    <col min="3861" max="3861" width="10.28515625" style="7" hidden="1"/>
    <col min="3862" max="3864" width="9" style="7" hidden="1"/>
    <col min="3865" max="3865" width="10.28515625" style="7" hidden="1"/>
    <col min="3866" max="4094" width="9" style="7" hidden="1"/>
    <col min="4095" max="4095" width="3.7109375" style="7" hidden="1"/>
    <col min="4096" max="4096" width="4.85546875" style="7" hidden="1"/>
    <col min="4097" max="4097" width="5.28515625" style="7" hidden="1"/>
    <col min="4098" max="4098" width="31.28515625" style="7" hidden="1"/>
    <col min="4099" max="4099" width="7.7109375" style="7" hidden="1"/>
    <col min="4100" max="4100" width="2.28515625" style="7" hidden="1"/>
    <col min="4101" max="4101" width="11.7109375" style="7" hidden="1"/>
    <col min="4102" max="4102" width="2.42578125" style="7" hidden="1"/>
    <col min="4103" max="4103" width="11.7109375" style="7" hidden="1"/>
    <col min="4104" max="4104" width="2.28515625" style="7" hidden="1"/>
    <col min="4105" max="4105" width="10.85546875" style="7" hidden="1"/>
    <col min="4106" max="4106" width="2.28515625" style="7" hidden="1"/>
    <col min="4107" max="4107" width="11.140625" style="7" hidden="1"/>
    <col min="4108" max="4108" width="1.85546875" style="7" hidden="1"/>
    <col min="4109" max="4109" width="11" style="7" hidden="1"/>
    <col min="4110" max="4110" width="0.7109375" style="7" hidden="1"/>
    <col min="4111" max="4111" width="1.85546875" style="7" hidden="1"/>
    <col min="4112" max="4112" width="11.85546875" style="7" hidden="1"/>
    <col min="4113" max="4113" width="15.28515625" style="7" hidden="1"/>
    <col min="4114" max="4114" width="5" style="7" hidden="1"/>
    <col min="4115" max="4115" width="10.28515625" style="7" hidden="1"/>
    <col min="4116" max="4116" width="5" style="7" hidden="1"/>
    <col min="4117" max="4117" width="10.28515625" style="7" hidden="1"/>
    <col min="4118" max="4120" width="9" style="7" hidden="1"/>
    <col min="4121" max="4121" width="10.28515625" style="7" hidden="1"/>
    <col min="4122" max="4350" width="9" style="7" hidden="1"/>
    <col min="4351" max="4351" width="3.7109375" style="7" hidden="1"/>
    <col min="4352" max="4352" width="4.85546875" style="7" hidden="1"/>
    <col min="4353" max="4353" width="5.28515625" style="7" hidden="1"/>
    <col min="4354" max="4354" width="31.28515625" style="7" hidden="1"/>
    <col min="4355" max="4355" width="7.7109375" style="7" hidden="1"/>
    <col min="4356" max="4356" width="2.28515625" style="7" hidden="1"/>
    <col min="4357" max="4357" width="11.7109375" style="7" hidden="1"/>
    <col min="4358" max="4358" width="2.42578125" style="7" hidden="1"/>
    <col min="4359" max="4359" width="11.7109375" style="7" hidden="1"/>
    <col min="4360" max="4360" width="2.28515625" style="7" hidden="1"/>
    <col min="4361" max="4361" width="10.85546875" style="7" hidden="1"/>
    <col min="4362" max="4362" width="2.28515625" style="7" hidden="1"/>
    <col min="4363" max="4363" width="11.140625" style="7" hidden="1"/>
    <col min="4364" max="4364" width="1.85546875" style="7" hidden="1"/>
    <col min="4365" max="4365" width="11" style="7" hidden="1"/>
    <col min="4366" max="4366" width="0.7109375" style="7" hidden="1"/>
    <col min="4367" max="4367" width="1.85546875" style="7" hidden="1"/>
    <col min="4368" max="4368" width="11.85546875" style="7" hidden="1"/>
    <col min="4369" max="4369" width="15.28515625" style="7" hidden="1"/>
    <col min="4370" max="4370" width="5" style="7" hidden="1"/>
    <col min="4371" max="4371" width="10.28515625" style="7" hidden="1"/>
    <col min="4372" max="4372" width="5" style="7" hidden="1"/>
    <col min="4373" max="4373" width="10.28515625" style="7" hidden="1"/>
    <col min="4374" max="4376" width="9" style="7" hidden="1"/>
    <col min="4377" max="4377" width="10.28515625" style="7" hidden="1"/>
    <col min="4378" max="4606" width="9" style="7" hidden="1"/>
    <col min="4607" max="4607" width="3.7109375" style="7" hidden="1"/>
    <col min="4608" max="4608" width="4.85546875" style="7" hidden="1"/>
    <col min="4609" max="4609" width="5.28515625" style="7" hidden="1"/>
    <col min="4610" max="4610" width="31.28515625" style="7" hidden="1"/>
    <col min="4611" max="4611" width="7.7109375" style="7" hidden="1"/>
    <col min="4612" max="4612" width="2.28515625" style="7" hidden="1"/>
    <col min="4613" max="4613" width="11.7109375" style="7" hidden="1"/>
    <col min="4614" max="4614" width="2.42578125" style="7" hidden="1"/>
    <col min="4615" max="4615" width="11.7109375" style="7" hidden="1"/>
    <col min="4616" max="4616" width="2.28515625" style="7" hidden="1"/>
    <col min="4617" max="4617" width="10.85546875" style="7" hidden="1"/>
    <col min="4618" max="4618" width="2.28515625" style="7" hidden="1"/>
    <col min="4619" max="4619" width="11.140625" style="7" hidden="1"/>
    <col min="4620" max="4620" width="1.85546875" style="7" hidden="1"/>
    <col min="4621" max="4621" width="11" style="7" hidden="1"/>
    <col min="4622" max="4622" width="0.7109375" style="7" hidden="1"/>
    <col min="4623" max="4623" width="1.85546875" style="7" hidden="1"/>
    <col min="4624" max="4624" width="11.85546875" style="7" hidden="1"/>
    <col min="4625" max="4625" width="15.28515625" style="7" hidden="1"/>
    <col min="4626" max="4626" width="5" style="7" hidden="1"/>
    <col min="4627" max="4627" width="10.28515625" style="7" hidden="1"/>
    <col min="4628" max="4628" width="5" style="7" hidden="1"/>
    <col min="4629" max="4629" width="10.28515625" style="7" hidden="1"/>
    <col min="4630" max="4632" width="9" style="7" hidden="1"/>
    <col min="4633" max="4633" width="10.28515625" style="7" hidden="1"/>
    <col min="4634" max="4862" width="9" style="7" hidden="1"/>
    <col min="4863" max="4863" width="3.7109375" style="7" hidden="1"/>
    <col min="4864" max="4864" width="4.85546875" style="7" hidden="1"/>
    <col min="4865" max="4865" width="5.28515625" style="7" hidden="1"/>
    <col min="4866" max="4866" width="31.28515625" style="7" hidden="1"/>
    <col min="4867" max="4867" width="7.7109375" style="7" hidden="1"/>
    <col min="4868" max="4868" width="2.28515625" style="7" hidden="1"/>
    <col min="4869" max="4869" width="11.7109375" style="7" hidden="1"/>
    <col min="4870" max="4870" width="2.42578125" style="7" hidden="1"/>
    <col min="4871" max="4871" width="11.7109375" style="7" hidden="1"/>
    <col min="4872" max="4872" width="2.28515625" style="7" hidden="1"/>
    <col min="4873" max="4873" width="10.85546875" style="7" hidden="1"/>
    <col min="4874" max="4874" width="2.28515625" style="7" hidden="1"/>
    <col min="4875" max="4875" width="11.140625" style="7" hidden="1"/>
    <col min="4876" max="4876" width="1.85546875" style="7" hidden="1"/>
    <col min="4877" max="4877" width="11" style="7" hidden="1"/>
    <col min="4878" max="4878" width="0.7109375" style="7" hidden="1"/>
    <col min="4879" max="4879" width="1.85546875" style="7" hidden="1"/>
    <col min="4880" max="4880" width="11.85546875" style="7" hidden="1"/>
    <col min="4881" max="4881" width="15.28515625" style="7" hidden="1"/>
    <col min="4882" max="4882" width="5" style="7" hidden="1"/>
    <col min="4883" max="4883" width="10.28515625" style="7" hidden="1"/>
    <col min="4884" max="4884" width="5" style="7" hidden="1"/>
    <col min="4885" max="4885" width="10.28515625" style="7" hidden="1"/>
    <col min="4886" max="4888" width="9" style="7" hidden="1"/>
    <col min="4889" max="4889" width="10.28515625" style="7" hidden="1"/>
    <col min="4890" max="5118" width="9" style="7" hidden="1"/>
    <col min="5119" max="5119" width="3.7109375" style="7" hidden="1"/>
    <col min="5120" max="5120" width="4.85546875" style="7" hidden="1"/>
    <col min="5121" max="5121" width="5.28515625" style="7" hidden="1"/>
    <col min="5122" max="5122" width="31.28515625" style="7" hidden="1"/>
    <col min="5123" max="5123" width="7.7109375" style="7" hidden="1"/>
    <col min="5124" max="5124" width="2.28515625" style="7" hidden="1"/>
    <col min="5125" max="5125" width="11.7109375" style="7" hidden="1"/>
    <col min="5126" max="5126" width="2.42578125" style="7" hidden="1"/>
    <col min="5127" max="5127" width="11.7109375" style="7" hidden="1"/>
    <col min="5128" max="5128" width="2.28515625" style="7" hidden="1"/>
    <col min="5129" max="5129" width="10.85546875" style="7" hidden="1"/>
    <col min="5130" max="5130" width="2.28515625" style="7" hidden="1"/>
    <col min="5131" max="5131" width="11.140625" style="7" hidden="1"/>
    <col min="5132" max="5132" width="1.85546875" style="7" hidden="1"/>
    <col min="5133" max="5133" width="11" style="7" hidden="1"/>
    <col min="5134" max="5134" width="0.7109375" style="7" hidden="1"/>
    <col min="5135" max="5135" width="1.85546875" style="7" hidden="1"/>
    <col min="5136" max="5136" width="11.85546875" style="7" hidden="1"/>
    <col min="5137" max="5137" width="15.28515625" style="7" hidden="1"/>
    <col min="5138" max="5138" width="5" style="7" hidden="1"/>
    <col min="5139" max="5139" width="10.28515625" style="7" hidden="1"/>
    <col min="5140" max="5140" width="5" style="7" hidden="1"/>
    <col min="5141" max="5141" width="10.28515625" style="7" hidden="1"/>
    <col min="5142" max="5144" width="9" style="7" hidden="1"/>
    <col min="5145" max="5145" width="10.28515625" style="7" hidden="1"/>
    <col min="5146" max="5374" width="9" style="7" hidden="1"/>
    <col min="5375" max="5375" width="3.7109375" style="7" hidden="1"/>
    <col min="5376" max="5376" width="4.85546875" style="7" hidden="1"/>
    <col min="5377" max="5377" width="5.28515625" style="7" hidden="1"/>
    <col min="5378" max="5378" width="31.28515625" style="7" hidden="1"/>
    <col min="5379" max="5379" width="7.7109375" style="7" hidden="1"/>
    <col min="5380" max="5380" width="2.28515625" style="7" hidden="1"/>
    <col min="5381" max="5381" width="11.7109375" style="7" hidden="1"/>
    <col min="5382" max="5382" width="2.42578125" style="7" hidden="1"/>
    <col min="5383" max="5383" width="11.7109375" style="7" hidden="1"/>
    <col min="5384" max="5384" width="2.28515625" style="7" hidden="1"/>
    <col min="5385" max="5385" width="10.85546875" style="7" hidden="1"/>
    <col min="5386" max="5386" width="2.28515625" style="7" hidden="1"/>
    <col min="5387" max="5387" width="11.140625" style="7" hidden="1"/>
    <col min="5388" max="5388" width="1.85546875" style="7" hidden="1"/>
    <col min="5389" max="5389" width="11" style="7" hidden="1"/>
    <col min="5390" max="5390" width="0.7109375" style="7" hidden="1"/>
    <col min="5391" max="5391" width="1.85546875" style="7" hidden="1"/>
    <col min="5392" max="5392" width="11.85546875" style="7" hidden="1"/>
    <col min="5393" max="5393" width="15.28515625" style="7" hidden="1"/>
    <col min="5394" max="5394" width="5" style="7" hidden="1"/>
    <col min="5395" max="5395" width="10.28515625" style="7" hidden="1"/>
    <col min="5396" max="5396" width="5" style="7" hidden="1"/>
    <col min="5397" max="5397" width="10.28515625" style="7" hidden="1"/>
    <col min="5398" max="5400" width="9" style="7" hidden="1"/>
    <col min="5401" max="5401" width="10.28515625" style="7" hidden="1"/>
    <col min="5402" max="5630" width="9" style="7" hidden="1"/>
    <col min="5631" max="5631" width="3.7109375" style="7" hidden="1"/>
    <col min="5632" max="5632" width="4.85546875" style="7" hidden="1"/>
    <col min="5633" max="5633" width="5.28515625" style="7" hidden="1"/>
    <col min="5634" max="5634" width="31.28515625" style="7" hidden="1"/>
    <col min="5635" max="5635" width="7.7109375" style="7" hidden="1"/>
    <col min="5636" max="5636" width="2.28515625" style="7" hidden="1"/>
    <col min="5637" max="5637" width="11.7109375" style="7" hidden="1"/>
    <col min="5638" max="5638" width="2.42578125" style="7" hidden="1"/>
    <col min="5639" max="5639" width="11.7109375" style="7" hidden="1"/>
    <col min="5640" max="5640" width="2.28515625" style="7" hidden="1"/>
    <col min="5641" max="5641" width="10.85546875" style="7" hidden="1"/>
    <col min="5642" max="5642" width="2.28515625" style="7" hidden="1"/>
    <col min="5643" max="5643" width="11.140625" style="7" hidden="1"/>
    <col min="5644" max="5644" width="1.85546875" style="7" hidden="1"/>
    <col min="5645" max="5645" width="11" style="7" hidden="1"/>
    <col min="5646" max="5646" width="0.7109375" style="7" hidden="1"/>
    <col min="5647" max="5647" width="1.85546875" style="7" hidden="1"/>
    <col min="5648" max="5648" width="11.85546875" style="7" hidden="1"/>
    <col min="5649" max="5649" width="15.28515625" style="7" hidden="1"/>
    <col min="5650" max="5650" width="5" style="7" hidden="1"/>
    <col min="5651" max="5651" width="10.28515625" style="7" hidden="1"/>
    <col min="5652" max="5652" width="5" style="7" hidden="1"/>
    <col min="5653" max="5653" width="10.28515625" style="7" hidden="1"/>
    <col min="5654" max="5656" width="9" style="7" hidden="1"/>
    <col min="5657" max="5657" width="10.28515625" style="7" hidden="1"/>
    <col min="5658" max="5886" width="9" style="7" hidden="1"/>
    <col min="5887" max="5887" width="3.7109375" style="7" hidden="1"/>
    <col min="5888" max="5888" width="4.85546875" style="7" hidden="1"/>
    <col min="5889" max="5889" width="5.28515625" style="7" hidden="1"/>
    <col min="5890" max="5890" width="31.28515625" style="7" hidden="1"/>
    <col min="5891" max="5891" width="7.7109375" style="7" hidden="1"/>
    <col min="5892" max="5892" width="2.28515625" style="7" hidden="1"/>
    <col min="5893" max="5893" width="11.7109375" style="7" hidden="1"/>
    <col min="5894" max="5894" width="2.42578125" style="7" hidden="1"/>
    <col min="5895" max="5895" width="11.7109375" style="7" hidden="1"/>
    <col min="5896" max="5896" width="2.28515625" style="7" hidden="1"/>
    <col min="5897" max="5897" width="10.85546875" style="7" hidden="1"/>
    <col min="5898" max="5898" width="2.28515625" style="7" hidden="1"/>
    <col min="5899" max="5899" width="11.140625" style="7" hidden="1"/>
    <col min="5900" max="5900" width="1.85546875" style="7" hidden="1"/>
    <col min="5901" max="5901" width="11" style="7" hidden="1"/>
    <col min="5902" max="5902" width="0.7109375" style="7" hidden="1"/>
    <col min="5903" max="5903" width="1.85546875" style="7" hidden="1"/>
    <col min="5904" max="5904" width="11.85546875" style="7" hidden="1"/>
    <col min="5905" max="5905" width="15.28515625" style="7" hidden="1"/>
    <col min="5906" max="5906" width="5" style="7" hidden="1"/>
    <col min="5907" max="5907" width="10.28515625" style="7" hidden="1"/>
    <col min="5908" max="5908" width="5" style="7" hidden="1"/>
    <col min="5909" max="5909" width="10.28515625" style="7" hidden="1"/>
    <col min="5910" max="5912" width="9" style="7" hidden="1"/>
    <col min="5913" max="5913" width="10.28515625" style="7" hidden="1"/>
    <col min="5914" max="6142" width="9" style="7" hidden="1"/>
    <col min="6143" max="6143" width="3.7109375" style="7" hidden="1"/>
    <col min="6144" max="6144" width="4.85546875" style="7" hidden="1"/>
    <col min="6145" max="6145" width="5.28515625" style="7" hidden="1"/>
    <col min="6146" max="6146" width="31.28515625" style="7" hidden="1"/>
    <col min="6147" max="6147" width="7.7109375" style="7" hidden="1"/>
    <col min="6148" max="6148" width="2.28515625" style="7" hidden="1"/>
    <col min="6149" max="6149" width="11.7109375" style="7" hidden="1"/>
    <col min="6150" max="6150" width="2.42578125" style="7" hidden="1"/>
    <col min="6151" max="6151" width="11.7109375" style="7" hidden="1"/>
    <col min="6152" max="6152" width="2.28515625" style="7" hidden="1"/>
    <col min="6153" max="6153" width="10.85546875" style="7" hidden="1"/>
    <col min="6154" max="6154" width="2.28515625" style="7" hidden="1"/>
    <col min="6155" max="6155" width="11.140625" style="7" hidden="1"/>
    <col min="6156" max="6156" width="1.85546875" style="7" hidden="1"/>
    <col min="6157" max="6157" width="11" style="7" hidden="1"/>
    <col min="6158" max="6158" width="0.7109375" style="7" hidden="1"/>
    <col min="6159" max="6159" width="1.85546875" style="7" hidden="1"/>
    <col min="6160" max="6160" width="11.85546875" style="7" hidden="1"/>
    <col min="6161" max="6161" width="15.28515625" style="7" hidden="1"/>
    <col min="6162" max="6162" width="5" style="7" hidden="1"/>
    <col min="6163" max="6163" width="10.28515625" style="7" hidden="1"/>
    <col min="6164" max="6164" width="5" style="7" hidden="1"/>
    <col min="6165" max="6165" width="10.28515625" style="7" hidden="1"/>
    <col min="6166" max="6168" width="9" style="7" hidden="1"/>
    <col min="6169" max="6169" width="10.28515625" style="7" hidden="1"/>
    <col min="6170" max="6398" width="9" style="7" hidden="1"/>
    <col min="6399" max="6399" width="3.7109375" style="7" hidden="1"/>
    <col min="6400" max="6400" width="4.85546875" style="7" hidden="1"/>
    <col min="6401" max="6401" width="5.28515625" style="7" hidden="1"/>
    <col min="6402" max="6402" width="31.28515625" style="7" hidden="1"/>
    <col min="6403" max="6403" width="7.7109375" style="7" hidden="1"/>
    <col min="6404" max="6404" width="2.28515625" style="7" hidden="1"/>
    <col min="6405" max="6405" width="11.7109375" style="7" hidden="1"/>
    <col min="6406" max="6406" width="2.42578125" style="7" hidden="1"/>
    <col min="6407" max="6407" width="11.7109375" style="7" hidden="1"/>
    <col min="6408" max="6408" width="2.28515625" style="7" hidden="1"/>
    <col min="6409" max="6409" width="10.85546875" style="7" hidden="1"/>
    <col min="6410" max="6410" width="2.28515625" style="7" hidden="1"/>
    <col min="6411" max="6411" width="11.140625" style="7" hidden="1"/>
    <col min="6412" max="6412" width="1.85546875" style="7" hidden="1"/>
    <col min="6413" max="6413" width="11" style="7" hidden="1"/>
    <col min="6414" max="6414" width="0.7109375" style="7" hidden="1"/>
    <col min="6415" max="6415" width="1.85546875" style="7" hidden="1"/>
    <col min="6416" max="6416" width="11.85546875" style="7" hidden="1"/>
    <col min="6417" max="6417" width="15.28515625" style="7" hidden="1"/>
    <col min="6418" max="6418" width="5" style="7" hidden="1"/>
    <col min="6419" max="6419" width="10.28515625" style="7" hidden="1"/>
    <col min="6420" max="6420" width="5" style="7" hidden="1"/>
    <col min="6421" max="6421" width="10.28515625" style="7" hidden="1"/>
    <col min="6422" max="6424" width="9" style="7" hidden="1"/>
    <col min="6425" max="6425" width="10.28515625" style="7" hidden="1"/>
    <col min="6426" max="6654" width="9" style="7" hidden="1"/>
    <col min="6655" max="6655" width="3.7109375" style="7" hidden="1"/>
    <col min="6656" max="6656" width="4.85546875" style="7" hidden="1"/>
    <col min="6657" max="6657" width="5.28515625" style="7" hidden="1"/>
    <col min="6658" max="6658" width="31.28515625" style="7" hidden="1"/>
    <col min="6659" max="6659" width="7.7109375" style="7" hidden="1"/>
    <col min="6660" max="6660" width="2.28515625" style="7" hidden="1"/>
    <col min="6661" max="6661" width="11.7109375" style="7" hidden="1"/>
    <col min="6662" max="6662" width="2.42578125" style="7" hidden="1"/>
    <col min="6663" max="6663" width="11.7109375" style="7" hidden="1"/>
    <col min="6664" max="6664" width="2.28515625" style="7" hidden="1"/>
    <col min="6665" max="6665" width="10.85546875" style="7" hidden="1"/>
    <col min="6666" max="6666" width="2.28515625" style="7" hidden="1"/>
    <col min="6667" max="6667" width="11.140625" style="7" hidden="1"/>
    <col min="6668" max="6668" width="1.85546875" style="7" hidden="1"/>
    <col min="6669" max="6669" width="11" style="7" hidden="1"/>
    <col min="6670" max="6670" width="0.7109375" style="7" hidden="1"/>
    <col min="6671" max="6671" width="1.85546875" style="7" hidden="1"/>
    <col min="6672" max="6672" width="11.85546875" style="7" hidden="1"/>
    <col min="6673" max="6673" width="15.28515625" style="7" hidden="1"/>
    <col min="6674" max="6674" width="5" style="7" hidden="1"/>
    <col min="6675" max="6675" width="10.28515625" style="7" hidden="1"/>
    <col min="6676" max="6676" width="5" style="7" hidden="1"/>
    <col min="6677" max="6677" width="10.28515625" style="7" hidden="1"/>
    <col min="6678" max="6680" width="9" style="7" hidden="1"/>
    <col min="6681" max="6681" width="10.28515625" style="7" hidden="1"/>
    <col min="6682" max="6910" width="9" style="7" hidden="1"/>
    <col min="6911" max="6911" width="3.7109375" style="7" hidden="1"/>
    <col min="6912" max="6912" width="4.85546875" style="7" hidden="1"/>
    <col min="6913" max="6913" width="5.28515625" style="7" hidden="1"/>
    <col min="6914" max="6914" width="31.28515625" style="7" hidden="1"/>
    <col min="6915" max="6915" width="7.7109375" style="7" hidden="1"/>
    <col min="6916" max="6916" width="2.28515625" style="7" hidden="1"/>
    <col min="6917" max="6917" width="11.7109375" style="7" hidden="1"/>
    <col min="6918" max="6918" width="2.42578125" style="7" hidden="1"/>
    <col min="6919" max="6919" width="11.7109375" style="7" hidden="1"/>
    <col min="6920" max="6920" width="2.28515625" style="7" hidden="1"/>
    <col min="6921" max="6921" width="10.85546875" style="7" hidden="1"/>
    <col min="6922" max="6922" width="2.28515625" style="7" hidden="1"/>
    <col min="6923" max="6923" width="11.140625" style="7" hidden="1"/>
    <col min="6924" max="6924" width="1.85546875" style="7" hidden="1"/>
    <col min="6925" max="6925" width="11" style="7" hidden="1"/>
    <col min="6926" max="6926" width="0.7109375" style="7" hidden="1"/>
    <col min="6927" max="6927" width="1.85546875" style="7" hidden="1"/>
    <col min="6928" max="6928" width="11.85546875" style="7" hidden="1"/>
    <col min="6929" max="6929" width="15.28515625" style="7" hidden="1"/>
    <col min="6930" max="6930" width="5" style="7" hidden="1"/>
    <col min="6931" max="6931" width="10.28515625" style="7" hidden="1"/>
    <col min="6932" max="6932" width="5" style="7" hidden="1"/>
    <col min="6933" max="6933" width="10.28515625" style="7" hidden="1"/>
    <col min="6934" max="6936" width="9" style="7" hidden="1"/>
    <col min="6937" max="6937" width="10.28515625" style="7" hidden="1"/>
    <col min="6938" max="7166" width="9" style="7" hidden="1"/>
    <col min="7167" max="7167" width="3.7109375" style="7" hidden="1"/>
    <col min="7168" max="7168" width="4.85546875" style="7" hidden="1"/>
    <col min="7169" max="7169" width="5.28515625" style="7" hidden="1"/>
    <col min="7170" max="7170" width="31.28515625" style="7" hidden="1"/>
    <col min="7171" max="7171" width="7.7109375" style="7" hidden="1"/>
    <col min="7172" max="7172" width="2.28515625" style="7" hidden="1"/>
    <col min="7173" max="7173" width="11.7109375" style="7" hidden="1"/>
    <col min="7174" max="7174" width="2.42578125" style="7" hidden="1"/>
    <col min="7175" max="7175" width="11.7109375" style="7" hidden="1"/>
    <col min="7176" max="7176" width="2.28515625" style="7" hidden="1"/>
    <col min="7177" max="7177" width="10.85546875" style="7" hidden="1"/>
    <col min="7178" max="7178" width="2.28515625" style="7" hidden="1"/>
    <col min="7179" max="7179" width="11.140625" style="7" hidden="1"/>
    <col min="7180" max="7180" width="1.85546875" style="7" hidden="1"/>
    <col min="7181" max="7181" width="11" style="7" hidden="1"/>
    <col min="7182" max="7182" width="0.7109375" style="7" hidden="1"/>
    <col min="7183" max="7183" width="1.85546875" style="7" hidden="1"/>
    <col min="7184" max="7184" width="11.85546875" style="7" hidden="1"/>
    <col min="7185" max="7185" width="15.28515625" style="7" hidden="1"/>
    <col min="7186" max="7186" width="5" style="7" hidden="1"/>
    <col min="7187" max="7187" width="10.28515625" style="7" hidden="1"/>
    <col min="7188" max="7188" width="5" style="7" hidden="1"/>
    <col min="7189" max="7189" width="10.28515625" style="7" hidden="1"/>
    <col min="7190" max="7192" width="9" style="7" hidden="1"/>
    <col min="7193" max="7193" width="10.28515625" style="7" hidden="1"/>
    <col min="7194" max="7422" width="9" style="7" hidden="1"/>
    <col min="7423" max="7423" width="3.7109375" style="7" hidden="1"/>
    <col min="7424" max="7424" width="4.85546875" style="7" hidden="1"/>
    <col min="7425" max="7425" width="5.28515625" style="7" hidden="1"/>
    <col min="7426" max="7426" width="31.28515625" style="7" hidden="1"/>
    <col min="7427" max="7427" width="7.7109375" style="7" hidden="1"/>
    <col min="7428" max="7428" width="2.28515625" style="7" hidden="1"/>
    <col min="7429" max="7429" width="11.7109375" style="7" hidden="1"/>
    <col min="7430" max="7430" width="2.42578125" style="7" hidden="1"/>
    <col min="7431" max="7431" width="11.7109375" style="7" hidden="1"/>
    <col min="7432" max="7432" width="2.28515625" style="7" hidden="1"/>
    <col min="7433" max="7433" width="10.85546875" style="7" hidden="1"/>
    <col min="7434" max="7434" width="2.28515625" style="7" hidden="1"/>
    <col min="7435" max="7435" width="11.140625" style="7" hidden="1"/>
    <col min="7436" max="7436" width="1.85546875" style="7" hidden="1"/>
    <col min="7437" max="7437" width="11" style="7" hidden="1"/>
    <col min="7438" max="7438" width="0.7109375" style="7" hidden="1"/>
    <col min="7439" max="7439" width="1.85546875" style="7" hidden="1"/>
    <col min="7440" max="7440" width="11.85546875" style="7" hidden="1"/>
    <col min="7441" max="7441" width="15.28515625" style="7" hidden="1"/>
    <col min="7442" max="7442" width="5" style="7" hidden="1"/>
    <col min="7443" max="7443" width="10.28515625" style="7" hidden="1"/>
    <col min="7444" max="7444" width="5" style="7" hidden="1"/>
    <col min="7445" max="7445" width="10.28515625" style="7" hidden="1"/>
    <col min="7446" max="7448" width="9" style="7" hidden="1"/>
    <col min="7449" max="7449" width="10.28515625" style="7" hidden="1"/>
    <col min="7450" max="7678" width="9" style="7" hidden="1"/>
    <col min="7679" max="7679" width="3.7109375" style="7" hidden="1"/>
    <col min="7680" max="7680" width="4.85546875" style="7" hidden="1"/>
    <col min="7681" max="7681" width="5.28515625" style="7" hidden="1"/>
    <col min="7682" max="7682" width="31.28515625" style="7" hidden="1"/>
    <col min="7683" max="7683" width="7.7109375" style="7" hidden="1"/>
    <col min="7684" max="7684" width="2.28515625" style="7" hidden="1"/>
    <col min="7685" max="7685" width="11.7109375" style="7" hidden="1"/>
    <col min="7686" max="7686" width="2.42578125" style="7" hidden="1"/>
    <col min="7687" max="7687" width="11.7109375" style="7" hidden="1"/>
    <col min="7688" max="7688" width="2.28515625" style="7" hidden="1"/>
    <col min="7689" max="7689" width="10.85546875" style="7" hidden="1"/>
    <col min="7690" max="7690" width="2.28515625" style="7" hidden="1"/>
    <col min="7691" max="7691" width="11.140625" style="7" hidden="1"/>
    <col min="7692" max="7692" width="1.85546875" style="7" hidden="1"/>
    <col min="7693" max="7693" width="11" style="7" hidden="1"/>
    <col min="7694" max="7694" width="0.7109375" style="7" hidden="1"/>
    <col min="7695" max="7695" width="1.85546875" style="7" hidden="1"/>
    <col min="7696" max="7696" width="11.85546875" style="7" hidden="1"/>
    <col min="7697" max="7697" width="15.28515625" style="7" hidden="1"/>
    <col min="7698" max="7698" width="5" style="7" hidden="1"/>
    <col min="7699" max="7699" width="10.28515625" style="7" hidden="1"/>
    <col min="7700" max="7700" width="5" style="7" hidden="1"/>
    <col min="7701" max="7701" width="10.28515625" style="7" hidden="1"/>
    <col min="7702" max="7704" width="9" style="7" hidden="1"/>
    <col min="7705" max="7705" width="10.28515625" style="7" hidden="1"/>
    <col min="7706" max="7934" width="9" style="7" hidden="1"/>
    <col min="7935" max="7935" width="3.7109375" style="7" hidden="1"/>
    <col min="7936" max="7936" width="4.85546875" style="7" hidden="1"/>
    <col min="7937" max="7937" width="5.28515625" style="7" hidden="1"/>
    <col min="7938" max="7938" width="31.28515625" style="7" hidden="1"/>
    <col min="7939" max="7939" width="7.7109375" style="7" hidden="1"/>
    <col min="7940" max="7940" width="2.28515625" style="7" hidden="1"/>
    <col min="7941" max="7941" width="11.7109375" style="7" hidden="1"/>
    <col min="7942" max="7942" width="2.42578125" style="7" hidden="1"/>
    <col min="7943" max="7943" width="11.7109375" style="7" hidden="1"/>
    <col min="7944" max="7944" width="2.28515625" style="7" hidden="1"/>
    <col min="7945" max="7945" width="10.85546875" style="7" hidden="1"/>
    <col min="7946" max="7946" width="2.28515625" style="7" hidden="1"/>
    <col min="7947" max="7947" width="11.140625" style="7" hidden="1"/>
    <col min="7948" max="7948" width="1.85546875" style="7" hidden="1"/>
    <col min="7949" max="7949" width="11" style="7" hidden="1"/>
    <col min="7950" max="7950" width="0.7109375" style="7" hidden="1"/>
    <col min="7951" max="7951" width="1.85546875" style="7" hidden="1"/>
    <col min="7952" max="7952" width="11.85546875" style="7" hidden="1"/>
    <col min="7953" max="7953" width="15.28515625" style="7" hidden="1"/>
    <col min="7954" max="7954" width="5" style="7" hidden="1"/>
    <col min="7955" max="7955" width="10.28515625" style="7" hidden="1"/>
    <col min="7956" max="7956" width="5" style="7" hidden="1"/>
    <col min="7957" max="7957" width="10.28515625" style="7" hidden="1"/>
    <col min="7958" max="7960" width="9" style="7" hidden="1"/>
    <col min="7961" max="7961" width="10.28515625" style="7" hidden="1"/>
    <col min="7962" max="8190" width="9" style="7" hidden="1"/>
    <col min="8191" max="8191" width="3.7109375" style="7" hidden="1"/>
    <col min="8192" max="8192" width="4.85546875" style="7" hidden="1"/>
    <col min="8193" max="8193" width="5.28515625" style="7" hidden="1"/>
    <col min="8194" max="8194" width="31.28515625" style="7" hidden="1"/>
    <col min="8195" max="8195" width="7.7109375" style="7" hidden="1"/>
    <col min="8196" max="8196" width="2.28515625" style="7" hidden="1"/>
    <col min="8197" max="8197" width="11.7109375" style="7" hidden="1"/>
    <col min="8198" max="8198" width="2.42578125" style="7" hidden="1"/>
    <col min="8199" max="8199" width="11.7109375" style="7" hidden="1"/>
    <col min="8200" max="8200" width="2.28515625" style="7" hidden="1"/>
    <col min="8201" max="8201" width="10.85546875" style="7" hidden="1"/>
    <col min="8202" max="8202" width="2.28515625" style="7" hidden="1"/>
    <col min="8203" max="8203" width="11.140625" style="7" hidden="1"/>
    <col min="8204" max="8204" width="1.85546875" style="7" hidden="1"/>
    <col min="8205" max="8205" width="11" style="7" hidden="1"/>
    <col min="8206" max="8206" width="0.7109375" style="7" hidden="1"/>
    <col min="8207" max="8207" width="1.85546875" style="7" hidden="1"/>
    <col min="8208" max="8208" width="11.85546875" style="7" hidden="1"/>
    <col min="8209" max="8209" width="15.28515625" style="7" hidden="1"/>
    <col min="8210" max="8210" width="5" style="7" hidden="1"/>
    <col min="8211" max="8211" width="10.28515625" style="7" hidden="1"/>
    <col min="8212" max="8212" width="5" style="7" hidden="1"/>
    <col min="8213" max="8213" width="10.28515625" style="7" hidden="1"/>
    <col min="8214" max="8216" width="9" style="7" hidden="1"/>
    <col min="8217" max="8217" width="10.28515625" style="7" hidden="1"/>
    <col min="8218" max="8446" width="9" style="7" hidden="1"/>
    <col min="8447" max="8447" width="3.7109375" style="7" hidden="1"/>
    <col min="8448" max="8448" width="4.85546875" style="7" hidden="1"/>
    <col min="8449" max="8449" width="5.28515625" style="7" hidden="1"/>
    <col min="8450" max="8450" width="31.28515625" style="7" hidden="1"/>
    <col min="8451" max="8451" width="7.7109375" style="7" hidden="1"/>
    <col min="8452" max="8452" width="2.28515625" style="7" hidden="1"/>
    <col min="8453" max="8453" width="11.7109375" style="7" hidden="1"/>
    <col min="8454" max="8454" width="2.42578125" style="7" hidden="1"/>
    <col min="8455" max="8455" width="11.7109375" style="7" hidden="1"/>
    <col min="8456" max="8456" width="2.28515625" style="7" hidden="1"/>
    <col min="8457" max="8457" width="10.85546875" style="7" hidden="1"/>
    <col min="8458" max="8458" width="2.28515625" style="7" hidden="1"/>
    <col min="8459" max="8459" width="11.140625" style="7" hidden="1"/>
    <col min="8460" max="8460" width="1.85546875" style="7" hidden="1"/>
    <col min="8461" max="8461" width="11" style="7" hidden="1"/>
    <col min="8462" max="8462" width="0.7109375" style="7" hidden="1"/>
    <col min="8463" max="8463" width="1.85546875" style="7" hidden="1"/>
    <col min="8464" max="8464" width="11.85546875" style="7" hidden="1"/>
    <col min="8465" max="8465" width="15.28515625" style="7" hidden="1"/>
    <col min="8466" max="8466" width="5" style="7" hidden="1"/>
    <col min="8467" max="8467" width="10.28515625" style="7" hidden="1"/>
    <col min="8468" max="8468" width="5" style="7" hidden="1"/>
    <col min="8469" max="8469" width="10.28515625" style="7" hidden="1"/>
    <col min="8470" max="8472" width="9" style="7" hidden="1"/>
    <col min="8473" max="8473" width="10.28515625" style="7" hidden="1"/>
    <col min="8474" max="8702" width="9" style="7" hidden="1"/>
    <col min="8703" max="8703" width="3.7109375" style="7" hidden="1"/>
    <col min="8704" max="8704" width="4.85546875" style="7" hidden="1"/>
    <col min="8705" max="8705" width="5.28515625" style="7" hidden="1"/>
    <col min="8706" max="8706" width="31.28515625" style="7" hidden="1"/>
    <col min="8707" max="8707" width="7.7109375" style="7" hidden="1"/>
    <col min="8708" max="8708" width="2.28515625" style="7" hidden="1"/>
    <col min="8709" max="8709" width="11.7109375" style="7" hidden="1"/>
    <col min="8710" max="8710" width="2.42578125" style="7" hidden="1"/>
    <col min="8711" max="8711" width="11.7109375" style="7" hidden="1"/>
    <col min="8712" max="8712" width="2.28515625" style="7" hidden="1"/>
    <col min="8713" max="8713" width="10.85546875" style="7" hidden="1"/>
    <col min="8714" max="8714" width="2.28515625" style="7" hidden="1"/>
    <col min="8715" max="8715" width="11.140625" style="7" hidden="1"/>
    <col min="8716" max="8716" width="1.85546875" style="7" hidden="1"/>
    <col min="8717" max="8717" width="11" style="7" hidden="1"/>
    <col min="8718" max="8718" width="0.7109375" style="7" hidden="1"/>
    <col min="8719" max="8719" width="1.85546875" style="7" hidden="1"/>
    <col min="8720" max="8720" width="11.85546875" style="7" hidden="1"/>
    <col min="8721" max="8721" width="15.28515625" style="7" hidden="1"/>
    <col min="8722" max="8722" width="5" style="7" hidden="1"/>
    <col min="8723" max="8723" width="10.28515625" style="7" hidden="1"/>
    <col min="8724" max="8724" width="5" style="7" hidden="1"/>
    <col min="8725" max="8725" width="10.28515625" style="7" hidden="1"/>
    <col min="8726" max="8728" width="9" style="7" hidden="1"/>
    <col min="8729" max="8729" width="10.28515625" style="7" hidden="1"/>
    <col min="8730" max="8958" width="9" style="7" hidden="1"/>
    <col min="8959" max="8959" width="3.7109375" style="7" hidden="1"/>
    <col min="8960" max="8960" width="4.85546875" style="7" hidden="1"/>
    <col min="8961" max="8961" width="5.28515625" style="7" hidden="1"/>
    <col min="8962" max="8962" width="31.28515625" style="7" hidden="1"/>
    <col min="8963" max="8963" width="7.7109375" style="7" hidden="1"/>
    <col min="8964" max="8964" width="2.28515625" style="7" hidden="1"/>
    <col min="8965" max="8965" width="11.7109375" style="7" hidden="1"/>
    <col min="8966" max="8966" width="2.42578125" style="7" hidden="1"/>
    <col min="8967" max="8967" width="11.7109375" style="7" hidden="1"/>
    <col min="8968" max="8968" width="2.28515625" style="7" hidden="1"/>
    <col min="8969" max="8969" width="10.85546875" style="7" hidden="1"/>
    <col min="8970" max="8970" width="2.28515625" style="7" hidden="1"/>
    <col min="8971" max="8971" width="11.140625" style="7" hidden="1"/>
    <col min="8972" max="8972" width="1.85546875" style="7" hidden="1"/>
    <col min="8973" max="8973" width="11" style="7" hidden="1"/>
    <col min="8974" max="8974" width="0.7109375" style="7" hidden="1"/>
    <col min="8975" max="8975" width="1.85546875" style="7" hidden="1"/>
    <col min="8976" max="8976" width="11.85546875" style="7" hidden="1"/>
    <col min="8977" max="8977" width="15.28515625" style="7" hidden="1"/>
    <col min="8978" max="8978" width="5" style="7" hidden="1"/>
    <col min="8979" max="8979" width="10.28515625" style="7" hidden="1"/>
    <col min="8980" max="8980" width="5" style="7" hidden="1"/>
    <col min="8981" max="8981" width="10.28515625" style="7" hidden="1"/>
    <col min="8982" max="8984" width="9" style="7" hidden="1"/>
    <col min="8985" max="8985" width="10.28515625" style="7" hidden="1"/>
    <col min="8986" max="9214" width="9" style="7" hidden="1"/>
    <col min="9215" max="9215" width="3.7109375" style="7" hidden="1"/>
    <col min="9216" max="9216" width="4.85546875" style="7" hidden="1"/>
    <col min="9217" max="9217" width="5.28515625" style="7" hidden="1"/>
    <col min="9218" max="9218" width="31.28515625" style="7" hidden="1"/>
    <col min="9219" max="9219" width="7.7109375" style="7" hidden="1"/>
    <col min="9220" max="9220" width="2.28515625" style="7" hidden="1"/>
    <col min="9221" max="9221" width="11.7109375" style="7" hidden="1"/>
    <col min="9222" max="9222" width="2.42578125" style="7" hidden="1"/>
    <col min="9223" max="9223" width="11.7109375" style="7" hidden="1"/>
    <col min="9224" max="9224" width="2.28515625" style="7" hidden="1"/>
    <col min="9225" max="9225" width="10.85546875" style="7" hidden="1"/>
    <col min="9226" max="9226" width="2.28515625" style="7" hidden="1"/>
    <col min="9227" max="9227" width="11.140625" style="7" hidden="1"/>
    <col min="9228" max="9228" width="1.85546875" style="7" hidden="1"/>
    <col min="9229" max="9229" width="11" style="7" hidden="1"/>
    <col min="9230" max="9230" width="0.7109375" style="7" hidden="1"/>
    <col min="9231" max="9231" width="1.85546875" style="7" hidden="1"/>
    <col min="9232" max="9232" width="11.85546875" style="7" hidden="1"/>
    <col min="9233" max="9233" width="15.28515625" style="7" hidden="1"/>
    <col min="9234" max="9234" width="5" style="7" hidden="1"/>
    <col min="9235" max="9235" width="10.28515625" style="7" hidden="1"/>
    <col min="9236" max="9236" width="5" style="7" hidden="1"/>
    <col min="9237" max="9237" width="10.28515625" style="7" hidden="1"/>
    <col min="9238" max="9240" width="9" style="7" hidden="1"/>
    <col min="9241" max="9241" width="10.28515625" style="7" hidden="1"/>
    <col min="9242" max="9470" width="9" style="7" hidden="1"/>
    <col min="9471" max="9471" width="3.7109375" style="7" hidden="1"/>
    <col min="9472" max="9472" width="4.85546875" style="7" hidden="1"/>
    <col min="9473" max="9473" width="5.28515625" style="7" hidden="1"/>
    <col min="9474" max="9474" width="31.28515625" style="7" hidden="1"/>
    <col min="9475" max="9475" width="7.7109375" style="7" hidden="1"/>
    <col min="9476" max="9476" width="2.28515625" style="7" hidden="1"/>
    <col min="9477" max="9477" width="11.7109375" style="7" hidden="1"/>
    <col min="9478" max="9478" width="2.42578125" style="7" hidden="1"/>
    <col min="9479" max="9479" width="11.7109375" style="7" hidden="1"/>
    <col min="9480" max="9480" width="2.28515625" style="7" hidden="1"/>
    <col min="9481" max="9481" width="10.85546875" style="7" hidden="1"/>
    <col min="9482" max="9482" width="2.28515625" style="7" hidden="1"/>
    <col min="9483" max="9483" width="11.140625" style="7" hidden="1"/>
    <col min="9484" max="9484" width="1.85546875" style="7" hidden="1"/>
    <col min="9485" max="9485" width="11" style="7" hidden="1"/>
    <col min="9486" max="9486" width="0.7109375" style="7" hidden="1"/>
    <col min="9487" max="9487" width="1.85546875" style="7" hidden="1"/>
    <col min="9488" max="9488" width="11.85546875" style="7" hidden="1"/>
    <col min="9489" max="9489" width="15.28515625" style="7" hidden="1"/>
    <col min="9490" max="9490" width="5" style="7" hidden="1"/>
    <col min="9491" max="9491" width="10.28515625" style="7" hidden="1"/>
    <col min="9492" max="9492" width="5" style="7" hidden="1"/>
    <col min="9493" max="9493" width="10.28515625" style="7" hidden="1"/>
    <col min="9494" max="9496" width="9" style="7" hidden="1"/>
    <col min="9497" max="9497" width="10.28515625" style="7" hidden="1"/>
    <col min="9498" max="9726" width="9" style="7" hidden="1"/>
    <col min="9727" max="9727" width="3.7109375" style="7" hidden="1"/>
    <col min="9728" max="9728" width="4.85546875" style="7" hidden="1"/>
    <col min="9729" max="9729" width="5.28515625" style="7" hidden="1"/>
    <col min="9730" max="9730" width="31.28515625" style="7" hidden="1"/>
    <col min="9731" max="9731" width="7.7109375" style="7" hidden="1"/>
    <col min="9732" max="9732" width="2.28515625" style="7" hidden="1"/>
    <col min="9733" max="9733" width="11.7109375" style="7" hidden="1"/>
    <col min="9734" max="9734" width="2.42578125" style="7" hidden="1"/>
    <col min="9735" max="9735" width="11.7109375" style="7" hidden="1"/>
    <col min="9736" max="9736" width="2.28515625" style="7" hidden="1"/>
    <col min="9737" max="9737" width="10.85546875" style="7" hidden="1"/>
    <col min="9738" max="9738" width="2.28515625" style="7" hidden="1"/>
    <col min="9739" max="9739" width="11.140625" style="7" hidden="1"/>
    <col min="9740" max="9740" width="1.85546875" style="7" hidden="1"/>
    <col min="9741" max="9741" width="11" style="7" hidden="1"/>
    <col min="9742" max="9742" width="0.7109375" style="7" hidden="1"/>
    <col min="9743" max="9743" width="1.85546875" style="7" hidden="1"/>
    <col min="9744" max="9744" width="11.85546875" style="7" hidden="1"/>
    <col min="9745" max="9745" width="15.28515625" style="7" hidden="1"/>
    <col min="9746" max="9746" width="5" style="7" hidden="1"/>
    <col min="9747" max="9747" width="10.28515625" style="7" hidden="1"/>
    <col min="9748" max="9748" width="5" style="7" hidden="1"/>
    <col min="9749" max="9749" width="10.28515625" style="7" hidden="1"/>
    <col min="9750" max="9752" width="9" style="7" hidden="1"/>
    <col min="9753" max="9753" width="10.28515625" style="7" hidden="1"/>
    <col min="9754" max="9982" width="9" style="7" hidden="1"/>
    <col min="9983" max="9983" width="3.7109375" style="7" hidden="1"/>
    <col min="9984" max="9984" width="4.85546875" style="7" hidden="1"/>
    <col min="9985" max="9985" width="5.28515625" style="7" hidden="1"/>
    <col min="9986" max="9986" width="31.28515625" style="7" hidden="1"/>
    <col min="9987" max="9987" width="7.7109375" style="7" hidden="1"/>
    <col min="9988" max="9988" width="2.28515625" style="7" hidden="1"/>
    <col min="9989" max="9989" width="11.7109375" style="7" hidden="1"/>
    <col min="9990" max="9990" width="2.42578125" style="7" hidden="1"/>
    <col min="9991" max="9991" width="11.7109375" style="7" hidden="1"/>
    <col min="9992" max="9992" width="2.28515625" style="7" hidden="1"/>
    <col min="9993" max="9993" width="10.85546875" style="7" hidden="1"/>
    <col min="9994" max="9994" width="2.28515625" style="7" hidden="1"/>
    <col min="9995" max="9995" width="11.140625" style="7" hidden="1"/>
    <col min="9996" max="9996" width="1.85546875" style="7" hidden="1"/>
    <col min="9997" max="9997" width="11" style="7" hidden="1"/>
    <col min="9998" max="9998" width="0.7109375" style="7" hidden="1"/>
    <col min="9999" max="9999" width="1.85546875" style="7" hidden="1"/>
    <col min="10000" max="10000" width="11.85546875" style="7" hidden="1"/>
    <col min="10001" max="10001" width="15.28515625" style="7" hidden="1"/>
    <col min="10002" max="10002" width="5" style="7" hidden="1"/>
    <col min="10003" max="10003" width="10.28515625" style="7" hidden="1"/>
    <col min="10004" max="10004" width="5" style="7" hidden="1"/>
    <col min="10005" max="10005" width="10.28515625" style="7" hidden="1"/>
    <col min="10006" max="10008" width="9" style="7" hidden="1"/>
    <col min="10009" max="10009" width="10.28515625" style="7" hidden="1"/>
    <col min="10010" max="10238" width="9" style="7" hidden="1"/>
    <col min="10239" max="10239" width="3.7109375" style="7" hidden="1"/>
    <col min="10240" max="10240" width="4.85546875" style="7" hidden="1"/>
    <col min="10241" max="10241" width="5.28515625" style="7" hidden="1"/>
    <col min="10242" max="10242" width="31.28515625" style="7" hidden="1"/>
    <col min="10243" max="10243" width="7.7109375" style="7" hidden="1"/>
    <col min="10244" max="10244" width="2.28515625" style="7" hidden="1"/>
    <col min="10245" max="10245" width="11.7109375" style="7" hidden="1"/>
    <col min="10246" max="10246" width="2.42578125" style="7" hidden="1"/>
    <col min="10247" max="10247" width="11.7109375" style="7" hidden="1"/>
    <col min="10248" max="10248" width="2.28515625" style="7" hidden="1"/>
    <col min="10249" max="10249" width="10.85546875" style="7" hidden="1"/>
    <col min="10250" max="10250" width="2.28515625" style="7" hidden="1"/>
    <col min="10251" max="10251" width="11.140625" style="7" hidden="1"/>
    <col min="10252" max="10252" width="1.85546875" style="7" hidden="1"/>
    <col min="10253" max="10253" width="11" style="7" hidden="1"/>
    <col min="10254" max="10254" width="0.7109375" style="7" hidden="1"/>
    <col min="10255" max="10255" width="1.85546875" style="7" hidden="1"/>
    <col min="10256" max="10256" width="11.85546875" style="7" hidden="1"/>
    <col min="10257" max="10257" width="15.28515625" style="7" hidden="1"/>
    <col min="10258" max="10258" width="5" style="7" hidden="1"/>
    <col min="10259" max="10259" width="10.28515625" style="7" hidden="1"/>
    <col min="10260" max="10260" width="5" style="7" hidden="1"/>
    <col min="10261" max="10261" width="10.28515625" style="7" hidden="1"/>
    <col min="10262" max="10264" width="9" style="7" hidden="1"/>
    <col min="10265" max="10265" width="10.28515625" style="7" hidden="1"/>
    <col min="10266" max="10494" width="9" style="7" hidden="1"/>
    <col min="10495" max="10495" width="3.7109375" style="7" hidden="1"/>
    <col min="10496" max="10496" width="4.85546875" style="7" hidden="1"/>
    <col min="10497" max="10497" width="5.28515625" style="7" hidden="1"/>
    <col min="10498" max="10498" width="31.28515625" style="7" hidden="1"/>
    <col min="10499" max="10499" width="7.7109375" style="7" hidden="1"/>
    <col min="10500" max="10500" width="2.28515625" style="7" hidden="1"/>
    <col min="10501" max="10501" width="11.7109375" style="7" hidden="1"/>
    <col min="10502" max="10502" width="2.42578125" style="7" hidden="1"/>
    <col min="10503" max="10503" width="11.7109375" style="7" hidden="1"/>
    <col min="10504" max="10504" width="2.28515625" style="7" hidden="1"/>
    <col min="10505" max="10505" width="10.85546875" style="7" hidden="1"/>
    <col min="10506" max="10506" width="2.28515625" style="7" hidden="1"/>
    <col min="10507" max="10507" width="11.140625" style="7" hidden="1"/>
    <col min="10508" max="10508" width="1.85546875" style="7" hidden="1"/>
    <col min="10509" max="10509" width="11" style="7" hidden="1"/>
    <col min="10510" max="10510" width="0.7109375" style="7" hidden="1"/>
    <col min="10511" max="10511" width="1.85546875" style="7" hidden="1"/>
    <col min="10512" max="10512" width="11.85546875" style="7" hidden="1"/>
    <col min="10513" max="10513" width="15.28515625" style="7" hidden="1"/>
    <col min="10514" max="10514" width="5" style="7" hidden="1"/>
    <col min="10515" max="10515" width="10.28515625" style="7" hidden="1"/>
    <col min="10516" max="10516" width="5" style="7" hidden="1"/>
    <col min="10517" max="10517" width="10.28515625" style="7" hidden="1"/>
    <col min="10518" max="10520" width="9" style="7" hidden="1"/>
    <col min="10521" max="10521" width="10.28515625" style="7" hidden="1"/>
    <col min="10522" max="10750" width="9" style="7" hidden="1"/>
    <col min="10751" max="10751" width="3.7109375" style="7" hidden="1"/>
    <col min="10752" max="10752" width="4.85546875" style="7" hidden="1"/>
    <col min="10753" max="10753" width="5.28515625" style="7" hidden="1"/>
    <col min="10754" max="10754" width="31.28515625" style="7" hidden="1"/>
    <col min="10755" max="10755" width="7.7109375" style="7" hidden="1"/>
    <col min="10756" max="10756" width="2.28515625" style="7" hidden="1"/>
    <col min="10757" max="10757" width="11.7109375" style="7" hidden="1"/>
    <col min="10758" max="10758" width="2.42578125" style="7" hidden="1"/>
    <col min="10759" max="10759" width="11.7109375" style="7" hidden="1"/>
    <col min="10760" max="10760" width="2.28515625" style="7" hidden="1"/>
    <col min="10761" max="10761" width="10.85546875" style="7" hidden="1"/>
    <col min="10762" max="10762" width="2.28515625" style="7" hidden="1"/>
    <col min="10763" max="10763" width="11.140625" style="7" hidden="1"/>
    <col min="10764" max="10764" width="1.85546875" style="7" hidden="1"/>
    <col min="10765" max="10765" width="11" style="7" hidden="1"/>
    <col min="10766" max="10766" width="0.7109375" style="7" hidden="1"/>
    <col min="10767" max="10767" width="1.85546875" style="7" hidden="1"/>
    <col min="10768" max="10768" width="11.85546875" style="7" hidden="1"/>
    <col min="10769" max="10769" width="15.28515625" style="7" hidden="1"/>
    <col min="10770" max="10770" width="5" style="7" hidden="1"/>
    <col min="10771" max="10771" width="10.28515625" style="7" hidden="1"/>
    <col min="10772" max="10772" width="5" style="7" hidden="1"/>
    <col min="10773" max="10773" width="10.28515625" style="7" hidden="1"/>
    <col min="10774" max="10776" width="9" style="7" hidden="1"/>
    <col min="10777" max="10777" width="10.28515625" style="7" hidden="1"/>
    <col min="10778" max="11006" width="9" style="7" hidden="1"/>
    <col min="11007" max="11007" width="3.7109375" style="7" hidden="1"/>
    <col min="11008" max="11008" width="4.85546875" style="7" hidden="1"/>
    <col min="11009" max="11009" width="5.28515625" style="7" hidden="1"/>
    <col min="11010" max="11010" width="31.28515625" style="7" hidden="1"/>
    <col min="11011" max="11011" width="7.7109375" style="7" hidden="1"/>
    <col min="11012" max="11012" width="2.28515625" style="7" hidden="1"/>
    <col min="11013" max="11013" width="11.7109375" style="7" hidden="1"/>
    <col min="11014" max="11014" width="2.42578125" style="7" hidden="1"/>
    <col min="11015" max="11015" width="11.7109375" style="7" hidden="1"/>
    <col min="11016" max="11016" width="2.28515625" style="7" hidden="1"/>
    <col min="11017" max="11017" width="10.85546875" style="7" hidden="1"/>
    <col min="11018" max="11018" width="2.28515625" style="7" hidden="1"/>
    <col min="11019" max="11019" width="11.140625" style="7" hidden="1"/>
    <col min="11020" max="11020" width="1.85546875" style="7" hidden="1"/>
    <col min="11021" max="11021" width="11" style="7" hidden="1"/>
    <col min="11022" max="11022" width="0.7109375" style="7" hidden="1"/>
    <col min="11023" max="11023" width="1.85546875" style="7" hidden="1"/>
    <col min="11024" max="11024" width="11.85546875" style="7" hidden="1"/>
    <col min="11025" max="11025" width="15.28515625" style="7" hidden="1"/>
    <col min="11026" max="11026" width="5" style="7" hidden="1"/>
    <col min="11027" max="11027" width="10.28515625" style="7" hidden="1"/>
    <col min="11028" max="11028" width="5" style="7" hidden="1"/>
    <col min="11029" max="11029" width="10.28515625" style="7" hidden="1"/>
    <col min="11030" max="11032" width="9" style="7" hidden="1"/>
    <col min="11033" max="11033" width="10.28515625" style="7" hidden="1"/>
    <col min="11034" max="11262" width="9" style="7" hidden="1"/>
    <col min="11263" max="11263" width="3.7109375" style="7" hidden="1"/>
    <col min="11264" max="11264" width="4.85546875" style="7" hidden="1"/>
    <col min="11265" max="11265" width="5.28515625" style="7" hidden="1"/>
    <col min="11266" max="11266" width="31.28515625" style="7" hidden="1"/>
    <col min="11267" max="11267" width="7.7109375" style="7" hidden="1"/>
    <col min="11268" max="11268" width="2.28515625" style="7" hidden="1"/>
    <col min="11269" max="11269" width="11.7109375" style="7" hidden="1"/>
    <col min="11270" max="11270" width="2.42578125" style="7" hidden="1"/>
    <col min="11271" max="11271" width="11.7109375" style="7" hidden="1"/>
    <col min="11272" max="11272" width="2.28515625" style="7" hidden="1"/>
    <col min="11273" max="11273" width="10.85546875" style="7" hidden="1"/>
    <col min="11274" max="11274" width="2.28515625" style="7" hidden="1"/>
    <col min="11275" max="11275" width="11.140625" style="7" hidden="1"/>
    <col min="11276" max="11276" width="1.85546875" style="7" hidden="1"/>
    <col min="11277" max="11277" width="11" style="7" hidden="1"/>
    <col min="11278" max="11278" width="0.7109375" style="7" hidden="1"/>
    <col min="11279" max="11279" width="1.85546875" style="7" hidden="1"/>
    <col min="11280" max="11280" width="11.85546875" style="7" hidden="1"/>
    <col min="11281" max="11281" width="15.28515625" style="7" hidden="1"/>
    <col min="11282" max="11282" width="5" style="7" hidden="1"/>
    <col min="11283" max="11283" width="10.28515625" style="7" hidden="1"/>
    <col min="11284" max="11284" width="5" style="7" hidden="1"/>
    <col min="11285" max="11285" width="10.28515625" style="7" hidden="1"/>
    <col min="11286" max="11288" width="9" style="7" hidden="1"/>
    <col min="11289" max="11289" width="10.28515625" style="7" hidden="1"/>
    <col min="11290" max="11518" width="9" style="7" hidden="1"/>
    <col min="11519" max="11519" width="3.7109375" style="7" hidden="1"/>
    <col min="11520" max="11520" width="4.85546875" style="7" hidden="1"/>
    <col min="11521" max="11521" width="5.28515625" style="7" hidden="1"/>
    <col min="11522" max="11522" width="31.28515625" style="7" hidden="1"/>
    <col min="11523" max="11523" width="7.7109375" style="7" hidden="1"/>
    <col min="11524" max="11524" width="2.28515625" style="7" hidden="1"/>
    <col min="11525" max="11525" width="11.7109375" style="7" hidden="1"/>
    <col min="11526" max="11526" width="2.42578125" style="7" hidden="1"/>
    <col min="11527" max="11527" width="11.7109375" style="7" hidden="1"/>
    <col min="11528" max="11528" width="2.28515625" style="7" hidden="1"/>
    <col min="11529" max="11529" width="10.85546875" style="7" hidden="1"/>
    <col min="11530" max="11530" width="2.28515625" style="7" hidden="1"/>
    <col min="11531" max="11531" width="11.140625" style="7" hidden="1"/>
    <col min="11532" max="11532" width="1.85546875" style="7" hidden="1"/>
    <col min="11533" max="11533" width="11" style="7" hidden="1"/>
    <col min="11534" max="11534" width="0.7109375" style="7" hidden="1"/>
    <col min="11535" max="11535" width="1.85546875" style="7" hidden="1"/>
    <col min="11536" max="11536" width="11.85546875" style="7" hidden="1"/>
    <col min="11537" max="11537" width="15.28515625" style="7" hidden="1"/>
    <col min="11538" max="11538" width="5" style="7" hidden="1"/>
    <col min="11539" max="11539" width="10.28515625" style="7" hidden="1"/>
    <col min="11540" max="11540" width="5" style="7" hidden="1"/>
    <col min="11541" max="11541" width="10.28515625" style="7" hidden="1"/>
    <col min="11542" max="11544" width="9" style="7" hidden="1"/>
    <col min="11545" max="11545" width="10.28515625" style="7" hidden="1"/>
    <col min="11546" max="11774" width="9" style="7" hidden="1"/>
    <col min="11775" max="11775" width="3.7109375" style="7" hidden="1"/>
    <col min="11776" max="11776" width="4.85546875" style="7" hidden="1"/>
    <col min="11777" max="11777" width="5.28515625" style="7" hidden="1"/>
    <col min="11778" max="11778" width="31.28515625" style="7" hidden="1"/>
    <col min="11779" max="11779" width="7.7109375" style="7" hidden="1"/>
    <col min="11780" max="11780" width="2.28515625" style="7" hidden="1"/>
    <col min="11781" max="11781" width="11.7109375" style="7" hidden="1"/>
    <col min="11782" max="11782" width="2.42578125" style="7" hidden="1"/>
    <col min="11783" max="11783" width="11.7109375" style="7" hidden="1"/>
    <col min="11784" max="11784" width="2.28515625" style="7" hidden="1"/>
    <col min="11785" max="11785" width="10.85546875" style="7" hidden="1"/>
    <col min="11786" max="11786" width="2.28515625" style="7" hidden="1"/>
    <col min="11787" max="11787" width="11.140625" style="7" hidden="1"/>
    <col min="11788" max="11788" width="1.85546875" style="7" hidden="1"/>
    <col min="11789" max="11789" width="11" style="7" hidden="1"/>
    <col min="11790" max="11790" width="0.7109375" style="7" hidden="1"/>
    <col min="11791" max="11791" width="1.85546875" style="7" hidden="1"/>
    <col min="11792" max="11792" width="11.85546875" style="7" hidden="1"/>
    <col min="11793" max="11793" width="15.28515625" style="7" hidden="1"/>
    <col min="11794" max="11794" width="5" style="7" hidden="1"/>
    <col min="11795" max="11795" width="10.28515625" style="7" hidden="1"/>
    <col min="11796" max="11796" width="5" style="7" hidden="1"/>
    <col min="11797" max="11797" width="10.28515625" style="7" hidden="1"/>
    <col min="11798" max="11800" width="9" style="7" hidden="1"/>
    <col min="11801" max="11801" width="10.28515625" style="7" hidden="1"/>
    <col min="11802" max="12030" width="9" style="7" hidden="1"/>
    <col min="12031" max="12031" width="3.7109375" style="7" hidden="1"/>
    <col min="12032" max="12032" width="4.85546875" style="7" hidden="1"/>
    <col min="12033" max="12033" width="5.28515625" style="7" hidden="1"/>
    <col min="12034" max="12034" width="31.28515625" style="7" hidden="1"/>
    <col min="12035" max="12035" width="7.7109375" style="7" hidden="1"/>
    <col min="12036" max="12036" width="2.28515625" style="7" hidden="1"/>
    <col min="12037" max="12037" width="11.7109375" style="7" hidden="1"/>
    <col min="12038" max="12038" width="2.42578125" style="7" hidden="1"/>
    <col min="12039" max="12039" width="11.7109375" style="7" hidden="1"/>
    <col min="12040" max="12040" width="2.28515625" style="7" hidden="1"/>
    <col min="12041" max="12041" width="10.85546875" style="7" hidden="1"/>
    <col min="12042" max="12042" width="2.28515625" style="7" hidden="1"/>
    <col min="12043" max="12043" width="11.140625" style="7" hidden="1"/>
    <col min="12044" max="12044" width="1.85546875" style="7" hidden="1"/>
    <col min="12045" max="12045" width="11" style="7" hidden="1"/>
    <col min="12046" max="12046" width="0.7109375" style="7" hidden="1"/>
    <col min="12047" max="12047" width="1.85546875" style="7" hidden="1"/>
    <col min="12048" max="12048" width="11.85546875" style="7" hidden="1"/>
    <col min="12049" max="12049" width="15.28515625" style="7" hidden="1"/>
    <col min="12050" max="12050" width="5" style="7" hidden="1"/>
    <col min="12051" max="12051" width="10.28515625" style="7" hidden="1"/>
    <col min="12052" max="12052" width="5" style="7" hidden="1"/>
    <col min="12053" max="12053" width="10.28515625" style="7" hidden="1"/>
    <col min="12054" max="12056" width="9" style="7" hidden="1"/>
    <col min="12057" max="12057" width="10.28515625" style="7" hidden="1"/>
    <col min="12058" max="12286" width="9" style="7" hidden="1"/>
    <col min="12287" max="12287" width="3.7109375" style="7" hidden="1"/>
    <col min="12288" max="12288" width="4.85546875" style="7" hidden="1"/>
    <col min="12289" max="12289" width="5.28515625" style="7" hidden="1"/>
    <col min="12290" max="12290" width="31.28515625" style="7" hidden="1"/>
    <col min="12291" max="12291" width="7.7109375" style="7" hidden="1"/>
    <col min="12292" max="12292" width="2.28515625" style="7" hidden="1"/>
    <col min="12293" max="12293" width="11.7109375" style="7" hidden="1"/>
    <col min="12294" max="12294" width="2.42578125" style="7" hidden="1"/>
    <col min="12295" max="12295" width="11.7109375" style="7" hidden="1"/>
    <col min="12296" max="12296" width="2.28515625" style="7" hidden="1"/>
    <col min="12297" max="12297" width="10.85546875" style="7" hidden="1"/>
    <col min="12298" max="12298" width="2.28515625" style="7" hidden="1"/>
    <col min="12299" max="12299" width="11.140625" style="7" hidden="1"/>
    <col min="12300" max="12300" width="1.85546875" style="7" hidden="1"/>
    <col min="12301" max="12301" width="11" style="7" hidden="1"/>
    <col min="12302" max="12302" width="0.7109375" style="7" hidden="1"/>
    <col min="12303" max="12303" width="1.85546875" style="7" hidden="1"/>
    <col min="12304" max="12304" width="11.85546875" style="7" hidden="1"/>
    <col min="12305" max="12305" width="15.28515625" style="7" hidden="1"/>
    <col min="12306" max="12306" width="5" style="7" hidden="1"/>
    <col min="12307" max="12307" width="10.28515625" style="7" hidden="1"/>
    <col min="12308" max="12308" width="5" style="7" hidden="1"/>
    <col min="12309" max="12309" width="10.28515625" style="7" hidden="1"/>
    <col min="12310" max="12312" width="9" style="7" hidden="1"/>
    <col min="12313" max="12313" width="10.28515625" style="7" hidden="1"/>
    <col min="12314" max="12542" width="9" style="7" hidden="1"/>
    <col min="12543" max="12543" width="3.7109375" style="7" hidden="1"/>
    <col min="12544" max="12544" width="4.85546875" style="7" hidden="1"/>
    <col min="12545" max="12545" width="5.28515625" style="7" hidden="1"/>
    <col min="12546" max="12546" width="31.28515625" style="7" hidden="1"/>
    <col min="12547" max="12547" width="7.7109375" style="7" hidden="1"/>
    <col min="12548" max="12548" width="2.28515625" style="7" hidden="1"/>
    <col min="12549" max="12549" width="11.7109375" style="7" hidden="1"/>
    <col min="12550" max="12550" width="2.42578125" style="7" hidden="1"/>
    <col min="12551" max="12551" width="11.7109375" style="7" hidden="1"/>
    <col min="12552" max="12552" width="2.28515625" style="7" hidden="1"/>
    <col min="12553" max="12553" width="10.85546875" style="7" hidden="1"/>
    <col min="12554" max="12554" width="2.28515625" style="7" hidden="1"/>
    <col min="12555" max="12555" width="11.140625" style="7" hidden="1"/>
    <col min="12556" max="12556" width="1.85546875" style="7" hidden="1"/>
    <col min="12557" max="12557" width="11" style="7" hidden="1"/>
    <col min="12558" max="12558" width="0.7109375" style="7" hidden="1"/>
    <col min="12559" max="12559" width="1.85546875" style="7" hidden="1"/>
    <col min="12560" max="12560" width="11.85546875" style="7" hidden="1"/>
    <col min="12561" max="12561" width="15.28515625" style="7" hidden="1"/>
    <col min="12562" max="12562" width="5" style="7" hidden="1"/>
    <col min="12563" max="12563" width="10.28515625" style="7" hidden="1"/>
    <col min="12564" max="12564" width="5" style="7" hidden="1"/>
    <col min="12565" max="12565" width="10.28515625" style="7" hidden="1"/>
    <col min="12566" max="12568" width="9" style="7" hidden="1"/>
    <col min="12569" max="12569" width="10.28515625" style="7" hidden="1"/>
    <col min="12570" max="12798" width="9" style="7" hidden="1"/>
    <col min="12799" max="12799" width="3.7109375" style="7" hidden="1"/>
    <col min="12800" max="12800" width="4.85546875" style="7" hidden="1"/>
    <col min="12801" max="12801" width="5.28515625" style="7" hidden="1"/>
    <col min="12802" max="12802" width="31.28515625" style="7" hidden="1"/>
    <col min="12803" max="12803" width="7.7109375" style="7" hidden="1"/>
    <col min="12804" max="12804" width="2.28515625" style="7" hidden="1"/>
    <col min="12805" max="12805" width="11.7109375" style="7" hidden="1"/>
    <col min="12806" max="12806" width="2.42578125" style="7" hidden="1"/>
    <col min="12807" max="12807" width="11.7109375" style="7" hidden="1"/>
    <col min="12808" max="12808" width="2.28515625" style="7" hidden="1"/>
    <col min="12809" max="12809" width="10.85546875" style="7" hidden="1"/>
    <col min="12810" max="12810" width="2.28515625" style="7" hidden="1"/>
    <col min="12811" max="12811" width="11.140625" style="7" hidden="1"/>
    <col min="12812" max="12812" width="1.85546875" style="7" hidden="1"/>
    <col min="12813" max="12813" width="11" style="7" hidden="1"/>
    <col min="12814" max="12814" width="0.7109375" style="7" hidden="1"/>
    <col min="12815" max="12815" width="1.85546875" style="7" hidden="1"/>
    <col min="12816" max="12816" width="11.85546875" style="7" hidden="1"/>
    <col min="12817" max="12817" width="15.28515625" style="7" hidden="1"/>
    <col min="12818" max="12818" width="5" style="7" hidden="1"/>
    <col min="12819" max="12819" width="10.28515625" style="7" hidden="1"/>
    <col min="12820" max="12820" width="5" style="7" hidden="1"/>
    <col min="12821" max="12821" width="10.28515625" style="7" hidden="1"/>
    <col min="12822" max="12824" width="9" style="7" hidden="1"/>
    <col min="12825" max="12825" width="10.28515625" style="7" hidden="1"/>
    <col min="12826" max="13054" width="9" style="7" hidden="1"/>
    <col min="13055" max="13055" width="3.7109375" style="7" hidden="1"/>
    <col min="13056" max="13056" width="4.85546875" style="7" hidden="1"/>
    <col min="13057" max="13057" width="5.28515625" style="7" hidden="1"/>
    <col min="13058" max="13058" width="31.28515625" style="7" hidden="1"/>
    <col min="13059" max="13059" width="7.7109375" style="7" hidden="1"/>
    <col min="13060" max="13060" width="2.28515625" style="7" hidden="1"/>
    <col min="13061" max="13061" width="11.7109375" style="7" hidden="1"/>
    <col min="13062" max="13062" width="2.42578125" style="7" hidden="1"/>
    <col min="13063" max="13063" width="11.7109375" style="7" hidden="1"/>
    <col min="13064" max="13064" width="2.28515625" style="7" hidden="1"/>
    <col min="13065" max="13065" width="10.85546875" style="7" hidden="1"/>
    <col min="13066" max="13066" width="2.28515625" style="7" hidden="1"/>
    <col min="13067" max="13067" width="11.140625" style="7" hidden="1"/>
    <col min="13068" max="13068" width="1.85546875" style="7" hidden="1"/>
    <col min="13069" max="13069" width="11" style="7" hidden="1"/>
    <col min="13070" max="13070" width="0.7109375" style="7" hidden="1"/>
    <col min="13071" max="13071" width="1.85546875" style="7" hidden="1"/>
    <col min="13072" max="13072" width="11.85546875" style="7" hidden="1"/>
    <col min="13073" max="13073" width="15.28515625" style="7" hidden="1"/>
    <col min="13074" max="13074" width="5" style="7" hidden="1"/>
    <col min="13075" max="13075" width="10.28515625" style="7" hidden="1"/>
    <col min="13076" max="13076" width="5" style="7" hidden="1"/>
    <col min="13077" max="13077" width="10.28515625" style="7" hidden="1"/>
    <col min="13078" max="13080" width="9" style="7" hidden="1"/>
    <col min="13081" max="13081" width="10.28515625" style="7" hidden="1"/>
    <col min="13082" max="13310" width="9" style="7" hidden="1"/>
    <col min="13311" max="13311" width="3.7109375" style="7" hidden="1"/>
    <col min="13312" max="13312" width="4.85546875" style="7" hidden="1"/>
    <col min="13313" max="13313" width="5.28515625" style="7" hidden="1"/>
    <col min="13314" max="13314" width="31.28515625" style="7" hidden="1"/>
    <col min="13315" max="13315" width="7.7109375" style="7" hidden="1"/>
    <col min="13316" max="13316" width="2.28515625" style="7" hidden="1"/>
    <col min="13317" max="13317" width="11.7109375" style="7" hidden="1"/>
    <col min="13318" max="13318" width="2.42578125" style="7" hidden="1"/>
    <col min="13319" max="13319" width="11.7109375" style="7" hidden="1"/>
    <col min="13320" max="13320" width="2.28515625" style="7" hidden="1"/>
    <col min="13321" max="13321" width="10.85546875" style="7" hidden="1"/>
    <col min="13322" max="13322" width="2.28515625" style="7" hidden="1"/>
    <col min="13323" max="13323" width="11.140625" style="7" hidden="1"/>
    <col min="13324" max="13324" width="1.85546875" style="7" hidden="1"/>
    <col min="13325" max="13325" width="11" style="7" hidden="1"/>
    <col min="13326" max="13326" width="0.7109375" style="7" hidden="1"/>
    <col min="13327" max="13327" width="1.85546875" style="7" hidden="1"/>
    <col min="13328" max="13328" width="11.85546875" style="7" hidden="1"/>
    <col min="13329" max="13329" width="15.28515625" style="7" hidden="1"/>
    <col min="13330" max="13330" width="5" style="7" hidden="1"/>
    <col min="13331" max="13331" width="10.28515625" style="7" hidden="1"/>
    <col min="13332" max="13332" width="5" style="7" hidden="1"/>
    <col min="13333" max="13333" width="10.28515625" style="7" hidden="1"/>
    <col min="13334" max="13336" width="9" style="7" hidden="1"/>
    <col min="13337" max="13337" width="10.28515625" style="7" hidden="1"/>
    <col min="13338" max="13566" width="9" style="7" hidden="1"/>
    <col min="13567" max="13567" width="3.7109375" style="7" hidden="1"/>
    <col min="13568" max="13568" width="4.85546875" style="7" hidden="1"/>
    <col min="13569" max="13569" width="5.28515625" style="7" hidden="1"/>
    <col min="13570" max="13570" width="31.28515625" style="7" hidden="1"/>
    <col min="13571" max="13571" width="7.7109375" style="7" hidden="1"/>
    <col min="13572" max="13572" width="2.28515625" style="7" hidden="1"/>
    <col min="13573" max="13573" width="11.7109375" style="7" hidden="1"/>
    <col min="13574" max="13574" width="2.42578125" style="7" hidden="1"/>
    <col min="13575" max="13575" width="11.7109375" style="7" hidden="1"/>
    <col min="13576" max="13576" width="2.28515625" style="7" hidden="1"/>
    <col min="13577" max="13577" width="10.85546875" style="7" hidden="1"/>
    <col min="13578" max="13578" width="2.28515625" style="7" hidden="1"/>
    <col min="13579" max="13579" width="11.140625" style="7" hidden="1"/>
    <col min="13580" max="13580" width="1.85546875" style="7" hidden="1"/>
    <col min="13581" max="13581" width="11" style="7" hidden="1"/>
    <col min="13582" max="13582" width="0.7109375" style="7" hidden="1"/>
    <col min="13583" max="13583" width="1.85546875" style="7" hidden="1"/>
    <col min="13584" max="13584" width="11.85546875" style="7" hidden="1"/>
    <col min="13585" max="13585" width="15.28515625" style="7" hidden="1"/>
    <col min="13586" max="13586" width="5" style="7" hidden="1"/>
    <col min="13587" max="13587" width="10.28515625" style="7" hidden="1"/>
    <col min="13588" max="13588" width="5" style="7" hidden="1"/>
    <col min="13589" max="13589" width="10.28515625" style="7" hidden="1"/>
    <col min="13590" max="13592" width="9" style="7" hidden="1"/>
    <col min="13593" max="13593" width="10.28515625" style="7" hidden="1"/>
    <col min="13594" max="13822" width="9" style="7" hidden="1"/>
    <col min="13823" max="13823" width="3.7109375" style="7" hidden="1"/>
    <col min="13824" max="13824" width="4.85546875" style="7" hidden="1"/>
    <col min="13825" max="13825" width="5.28515625" style="7" hidden="1"/>
    <col min="13826" max="13826" width="31.28515625" style="7" hidden="1"/>
    <col min="13827" max="13827" width="7.7109375" style="7" hidden="1"/>
    <col min="13828" max="13828" width="2.28515625" style="7" hidden="1"/>
    <col min="13829" max="13829" width="11.7109375" style="7" hidden="1"/>
    <col min="13830" max="13830" width="2.42578125" style="7" hidden="1"/>
    <col min="13831" max="13831" width="11.7109375" style="7" hidden="1"/>
    <col min="13832" max="13832" width="2.28515625" style="7" hidden="1"/>
    <col min="13833" max="13833" width="10.85546875" style="7" hidden="1"/>
    <col min="13834" max="13834" width="2.28515625" style="7" hidden="1"/>
    <col min="13835" max="13835" width="11.140625" style="7" hidden="1"/>
    <col min="13836" max="13836" width="1.85546875" style="7" hidden="1"/>
    <col min="13837" max="13837" width="11" style="7" hidden="1"/>
    <col min="13838" max="13838" width="0.7109375" style="7" hidden="1"/>
    <col min="13839" max="13839" width="1.85546875" style="7" hidden="1"/>
    <col min="13840" max="13840" width="11.85546875" style="7" hidden="1"/>
    <col min="13841" max="13841" width="15.28515625" style="7" hidden="1"/>
    <col min="13842" max="13842" width="5" style="7" hidden="1"/>
    <col min="13843" max="13843" width="10.28515625" style="7" hidden="1"/>
    <col min="13844" max="13844" width="5" style="7" hidden="1"/>
    <col min="13845" max="13845" width="10.28515625" style="7" hidden="1"/>
    <col min="13846" max="13848" width="9" style="7" hidden="1"/>
    <col min="13849" max="13849" width="10.28515625" style="7" hidden="1"/>
    <col min="13850" max="14078" width="9" style="7" hidden="1"/>
    <col min="14079" max="14079" width="3.7109375" style="7" hidden="1"/>
    <col min="14080" max="14080" width="4.85546875" style="7" hidden="1"/>
    <col min="14081" max="14081" width="5.28515625" style="7" hidden="1"/>
    <col min="14082" max="14082" width="31.28515625" style="7" hidden="1"/>
    <col min="14083" max="14083" width="7.7109375" style="7" hidden="1"/>
    <col min="14084" max="14084" width="2.28515625" style="7" hidden="1"/>
    <col min="14085" max="14085" width="11.7109375" style="7" hidden="1"/>
    <col min="14086" max="14086" width="2.42578125" style="7" hidden="1"/>
    <col min="14087" max="14087" width="11.7109375" style="7" hidden="1"/>
    <col min="14088" max="14088" width="2.28515625" style="7" hidden="1"/>
    <col min="14089" max="14089" width="10.85546875" style="7" hidden="1"/>
    <col min="14090" max="14090" width="2.28515625" style="7" hidden="1"/>
    <col min="14091" max="14091" width="11.140625" style="7" hidden="1"/>
    <col min="14092" max="14092" width="1.85546875" style="7" hidden="1"/>
    <col min="14093" max="14093" width="11" style="7" hidden="1"/>
    <col min="14094" max="14094" width="0.7109375" style="7" hidden="1"/>
    <col min="14095" max="14095" width="1.85546875" style="7" hidden="1"/>
    <col min="14096" max="14096" width="11.85546875" style="7" hidden="1"/>
    <col min="14097" max="14097" width="15.28515625" style="7" hidden="1"/>
    <col min="14098" max="14098" width="5" style="7" hidden="1"/>
    <col min="14099" max="14099" width="10.28515625" style="7" hidden="1"/>
    <col min="14100" max="14100" width="5" style="7" hidden="1"/>
    <col min="14101" max="14101" width="10.28515625" style="7" hidden="1"/>
    <col min="14102" max="14104" width="9" style="7" hidden="1"/>
    <col min="14105" max="14105" width="10.28515625" style="7" hidden="1"/>
    <col min="14106" max="14334" width="9" style="7" hidden="1"/>
    <col min="14335" max="14335" width="3.7109375" style="7" hidden="1"/>
    <col min="14336" max="14336" width="4.85546875" style="7" hidden="1"/>
    <col min="14337" max="14337" width="5.28515625" style="7" hidden="1"/>
    <col min="14338" max="14338" width="31.28515625" style="7" hidden="1"/>
    <col min="14339" max="14339" width="7.7109375" style="7" hidden="1"/>
    <col min="14340" max="14340" width="2.28515625" style="7" hidden="1"/>
    <col min="14341" max="14341" width="11.7109375" style="7" hidden="1"/>
    <col min="14342" max="14342" width="2.42578125" style="7" hidden="1"/>
    <col min="14343" max="14343" width="11.7109375" style="7" hidden="1"/>
    <col min="14344" max="14344" width="2.28515625" style="7" hidden="1"/>
    <col min="14345" max="14345" width="10.85546875" style="7" hidden="1"/>
    <col min="14346" max="14346" width="2.28515625" style="7" hidden="1"/>
    <col min="14347" max="14347" width="11.140625" style="7" hidden="1"/>
    <col min="14348" max="14348" width="1.85546875" style="7" hidden="1"/>
    <col min="14349" max="14349" width="11" style="7" hidden="1"/>
    <col min="14350" max="14350" width="0.7109375" style="7" hidden="1"/>
    <col min="14351" max="14351" width="1.85546875" style="7" hidden="1"/>
    <col min="14352" max="14352" width="11.85546875" style="7" hidden="1"/>
    <col min="14353" max="14353" width="15.28515625" style="7" hidden="1"/>
    <col min="14354" max="14354" width="5" style="7" hidden="1"/>
    <col min="14355" max="14355" width="10.28515625" style="7" hidden="1"/>
    <col min="14356" max="14356" width="5" style="7" hidden="1"/>
    <col min="14357" max="14357" width="10.28515625" style="7" hidden="1"/>
    <col min="14358" max="14360" width="9" style="7" hidden="1"/>
    <col min="14361" max="14361" width="10.28515625" style="7" hidden="1"/>
    <col min="14362" max="14590" width="9" style="7" hidden="1"/>
    <col min="14591" max="14591" width="3.7109375" style="7" hidden="1"/>
    <col min="14592" max="14592" width="4.85546875" style="7" hidden="1"/>
    <col min="14593" max="14593" width="5.28515625" style="7" hidden="1"/>
    <col min="14594" max="14594" width="31.28515625" style="7" hidden="1"/>
    <col min="14595" max="14595" width="7.7109375" style="7" hidden="1"/>
    <col min="14596" max="14596" width="2.28515625" style="7" hidden="1"/>
    <col min="14597" max="14597" width="11.7109375" style="7" hidden="1"/>
    <col min="14598" max="14598" width="2.42578125" style="7" hidden="1"/>
    <col min="14599" max="14599" width="11.7109375" style="7" hidden="1"/>
    <col min="14600" max="14600" width="2.28515625" style="7" hidden="1"/>
    <col min="14601" max="14601" width="10.85546875" style="7" hidden="1"/>
    <col min="14602" max="14602" width="2.28515625" style="7" hidden="1"/>
    <col min="14603" max="14603" width="11.140625" style="7" hidden="1"/>
    <col min="14604" max="14604" width="1.85546875" style="7" hidden="1"/>
    <col min="14605" max="14605" width="11" style="7" hidden="1"/>
    <col min="14606" max="14606" width="0.7109375" style="7" hidden="1"/>
    <col min="14607" max="14607" width="1.85546875" style="7" hidden="1"/>
    <col min="14608" max="14608" width="11.85546875" style="7" hidden="1"/>
    <col min="14609" max="14609" width="15.28515625" style="7" hidden="1"/>
    <col min="14610" max="14610" width="5" style="7" hidden="1"/>
    <col min="14611" max="14611" width="10.28515625" style="7" hidden="1"/>
    <col min="14612" max="14612" width="5" style="7" hidden="1"/>
    <col min="14613" max="14613" width="10.28515625" style="7" hidden="1"/>
    <col min="14614" max="14616" width="9" style="7" hidden="1"/>
    <col min="14617" max="14617" width="10.28515625" style="7" hidden="1"/>
    <col min="14618" max="14846" width="9" style="7" hidden="1"/>
    <col min="14847" max="14847" width="3.7109375" style="7" hidden="1"/>
    <col min="14848" max="14848" width="4.85546875" style="7" hidden="1"/>
    <col min="14849" max="14849" width="5.28515625" style="7" hidden="1"/>
    <col min="14850" max="14850" width="31.28515625" style="7" hidden="1"/>
    <col min="14851" max="14851" width="7.7109375" style="7" hidden="1"/>
    <col min="14852" max="14852" width="2.28515625" style="7" hidden="1"/>
    <col min="14853" max="14853" width="11.7109375" style="7" hidden="1"/>
    <col min="14854" max="14854" width="2.42578125" style="7" hidden="1"/>
    <col min="14855" max="14855" width="11.7109375" style="7" hidden="1"/>
    <col min="14856" max="14856" width="2.28515625" style="7" hidden="1"/>
    <col min="14857" max="14857" width="10.85546875" style="7" hidden="1"/>
    <col min="14858" max="14858" width="2.28515625" style="7" hidden="1"/>
    <col min="14859" max="14859" width="11.140625" style="7" hidden="1"/>
    <col min="14860" max="14860" width="1.85546875" style="7" hidden="1"/>
    <col min="14861" max="14861" width="11" style="7" hidden="1"/>
    <col min="14862" max="14862" width="0.7109375" style="7" hidden="1"/>
    <col min="14863" max="14863" width="1.85546875" style="7" hidden="1"/>
    <col min="14864" max="14864" width="11.85546875" style="7" hidden="1"/>
    <col min="14865" max="14865" width="15.28515625" style="7" hidden="1"/>
    <col min="14866" max="14866" width="5" style="7" hidden="1"/>
    <col min="14867" max="14867" width="10.28515625" style="7" hidden="1"/>
    <col min="14868" max="14868" width="5" style="7" hidden="1"/>
    <col min="14869" max="14869" width="10.28515625" style="7" hidden="1"/>
    <col min="14870" max="14872" width="9" style="7" hidden="1"/>
    <col min="14873" max="14873" width="10.28515625" style="7" hidden="1"/>
    <col min="14874" max="15102" width="9" style="7" hidden="1"/>
    <col min="15103" max="15103" width="3.7109375" style="7" hidden="1"/>
    <col min="15104" max="15104" width="4.85546875" style="7" hidden="1"/>
    <col min="15105" max="15105" width="5.28515625" style="7" hidden="1"/>
    <col min="15106" max="15106" width="31.28515625" style="7" hidden="1"/>
    <col min="15107" max="15107" width="7.7109375" style="7" hidden="1"/>
    <col min="15108" max="15108" width="2.28515625" style="7" hidden="1"/>
    <col min="15109" max="15109" width="11.7109375" style="7" hidden="1"/>
    <col min="15110" max="15110" width="2.42578125" style="7" hidden="1"/>
    <col min="15111" max="15111" width="11.7109375" style="7" hidden="1"/>
    <col min="15112" max="15112" width="2.28515625" style="7" hidden="1"/>
    <col min="15113" max="15113" width="10.85546875" style="7" hidden="1"/>
    <col min="15114" max="15114" width="2.28515625" style="7" hidden="1"/>
    <col min="15115" max="15115" width="11.140625" style="7" hidden="1"/>
    <col min="15116" max="15116" width="1.85546875" style="7" hidden="1"/>
    <col min="15117" max="15117" width="11" style="7" hidden="1"/>
    <col min="15118" max="15118" width="0.7109375" style="7" hidden="1"/>
    <col min="15119" max="15119" width="1.85546875" style="7" hidden="1"/>
    <col min="15120" max="15120" width="11.85546875" style="7" hidden="1"/>
    <col min="15121" max="15121" width="15.28515625" style="7" hidden="1"/>
    <col min="15122" max="15122" width="5" style="7" hidden="1"/>
    <col min="15123" max="15123" width="10.28515625" style="7" hidden="1"/>
    <col min="15124" max="15124" width="5" style="7" hidden="1"/>
    <col min="15125" max="15125" width="10.28515625" style="7" hidden="1"/>
    <col min="15126" max="15128" width="9" style="7" hidden="1"/>
    <col min="15129" max="15129" width="10.28515625" style="7" hidden="1"/>
    <col min="15130" max="15358" width="9" style="7" hidden="1"/>
    <col min="15359" max="15359" width="3.7109375" style="7" hidden="1"/>
    <col min="15360" max="15360" width="4.85546875" style="7" hidden="1"/>
    <col min="15361" max="15361" width="5.28515625" style="7" hidden="1"/>
    <col min="15362" max="15362" width="31.28515625" style="7" hidden="1"/>
    <col min="15363" max="15363" width="7.7109375" style="7" hidden="1"/>
    <col min="15364" max="15364" width="2.28515625" style="7" hidden="1"/>
    <col min="15365" max="15365" width="11.7109375" style="7" hidden="1"/>
    <col min="15366" max="15366" width="2.42578125" style="7" hidden="1"/>
    <col min="15367" max="15367" width="11.7109375" style="7" hidden="1"/>
    <col min="15368" max="15368" width="2.28515625" style="7" hidden="1"/>
    <col min="15369" max="15369" width="10.85546875" style="7" hidden="1"/>
    <col min="15370" max="15370" width="2.28515625" style="7" hidden="1"/>
    <col min="15371" max="15371" width="11.140625" style="7" hidden="1"/>
    <col min="15372" max="15372" width="1.85546875" style="7" hidden="1"/>
    <col min="15373" max="15373" width="11" style="7" hidden="1"/>
    <col min="15374" max="15374" width="0.7109375" style="7" hidden="1"/>
    <col min="15375" max="15375" width="1.85546875" style="7" hidden="1"/>
    <col min="15376" max="15376" width="11.85546875" style="7" hidden="1"/>
    <col min="15377" max="15377" width="15.28515625" style="7" hidden="1"/>
    <col min="15378" max="15378" width="5" style="7" hidden="1"/>
    <col min="15379" max="15379" width="10.28515625" style="7" hidden="1"/>
    <col min="15380" max="15380" width="5" style="7" hidden="1"/>
    <col min="15381" max="15381" width="10.28515625" style="7" hidden="1"/>
    <col min="15382" max="15384" width="9" style="7" hidden="1"/>
    <col min="15385" max="15385" width="10.28515625" style="7" hidden="1"/>
    <col min="15386" max="15614" width="9" style="7" hidden="1"/>
    <col min="15615" max="15615" width="3.7109375" style="7" hidden="1"/>
    <col min="15616" max="15616" width="4.85546875" style="7" hidden="1"/>
    <col min="15617" max="15617" width="5.28515625" style="7" hidden="1"/>
    <col min="15618" max="15618" width="31.28515625" style="7" hidden="1"/>
    <col min="15619" max="15619" width="7.7109375" style="7" hidden="1"/>
    <col min="15620" max="15620" width="2.28515625" style="7" hidden="1"/>
    <col min="15621" max="15621" width="11.7109375" style="7" hidden="1"/>
    <col min="15622" max="15622" width="2.42578125" style="7" hidden="1"/>
    <col min="15623" max="15623" width="11.7109375" style="7" hidden="1"/>
    <col min="15624" max="15624" width="2.28515625" style="7" hidden="1"/>
    <col min="15625" max="15625" width="10.85546875" style="7" hidden="1"/>
    <col min="15626" max="15626" width="2.28515625" style="7" hidden="1"/>
    <col min="15627" max="15627" width="11.140625" style="7" hidden="1"/>
    <col min="15628" max="15628" width="1.85546875" style="7" hidden="1"/>
    <col min="15629" max="15629" width="11" style="7" hidden="1"/>
    <col min="15630" max="15630" width="0.7109375" style="7" hidden="1"/>
    <col min="15631" max="15631" width="1.85546875" style="7" hidden="1"/>
    <col min="15632" max="15632" width="11.85546875" style="7" hidden="1"/>
    <col min="15633" max="15633" width="15.28515625" style="7" hidden="1"/>
    <col min="15634" max="15634" width="5" style="7" hidden="1"/>
    <col min="15635" max="15635" width="10.28515625" style="7" hidden="1"/>
    <col min="15636" max="15636" width="5" style="7" hidden="1"/>
    <col min="15637" max="15637" width="10.28515625" style="7" hidden="1"/>
    <col min="15638" max="15640" width="9" style="7" hidden="1"/>
    <col min="15641" max="15641" width="10.28515625" style="7" hidden="1"/>
    <col min="15642" max="15870" width="9" style="7" hidden="1"/>
    <col min="15871" max="15871" width="3.7109375" style="7" hidden="1"/>
    <col min="15872" max="15872" width="4.85546875" style="7" hidden="1"/>
    <col min="15873" max="15873" width="5.28515625" style="7" hidden="1"/>
    <col min="15874" max="15874" width="31.28515625" style="7" hidden="1"/>
    <col min="15875" max="15875" width="7.7109375" style="7" hidden="1"/>
    <col min="15876" max="15876" width="2.28515625" style="7" hidden="1"/>
    <col min="15877" max="15877" width="11.7109375" style="7" hidden="1"/>
    <col min="15878" max="15878" width="2.42578125" style="7" hidden="1"/>
    <col min="15879" max="15879" width="11.7109375" style="7" hidden="1"/>
    <col min="15880" max="15880" width="2.28515625" style="7" hidden="1"/>
    <col min="15881" max="15881" width="10.85546875" style="7" hidden="1"/>
    <col min="15882" max="15882" width="2.28515625" style="7" hidden="1"/>
    <col min="15883" max="15883" width="11.140625" style="7" hidden="1"/>
    <col min="15884" max="15884" width="1.85546875" style="7" hidden="1"/>
    <col min="15885" max="15885" width="11" style="7" hidden="1"/>
    <col min="15886" max="15886" width="0.7109375" style="7" hidden="1"/>
    <col min="15887" max="15887" width="1.85546875" style="7" hidden="1"/>
    <col min="15888" max="15888" width="11.85546875" style="7" hidden="1"/>
    <col min="15889" max="15889" width="15.28515625" style="7" hidden="1"/>
    <col min="15890" max="15890" width="5" style="7" hidden="1"/>
    <col min="15891" max="15891" width="10.28515625" style="7" hidden="1"/>
    <col min="15892" max="15892" width="5" style="7" hidden="1"/>
    <col min="15893" max="15893" width="10.28515625" style="7" hidden="1"/>
    <col min="15894" max="15896" width="9" style="7" hidden="1"/>
    <col min="15897" max="15897" width="10.28515625" style="7" hidden="1"/>
    <col min="15898" max="16126" width="9" style="7" hidden="1"/>
    <col min="16127" max="16127" width="3.7109375" style="7" hidden="1"/>
    <col min="16128" max="16128" width="4.85546875" style="7" hidden="1"/>
    <col min="16129" max="16129" width="5.28515625" style="7" hidden="1"/>
    <col min="16130" max="16130" width="31.28515625" style="7" hidden="1"/>
    <col min="16131" max="16131" width="7.7109375" style="7" hidden="1"/>
    <col min="16132" max="16132" width="2.28515625" style="7" hidden="1"/>
    <col min="16133" max="16133" width="11.7109375" style="7" hidden="1"/>
    <col min="16134" max="16134" width="2.42578125" style="7" hidden="1"/>
    <col min="16135" max="16135" width="11.7109375" style="7" hidden="1"/>
    <col min="16136" max="16136" width="2.28515625" style="7" hidden="1"/>
    <col min="16137" max="16137" width="10.85546875" style="7" hidden="1"/>
    <col min="16138" max="16138" width="2.28515625" style="7" hidden="1"/>
    <col min="16139" max="16139" width="11.140625" style="7" hidden="1"/>
    <col min="16140" max="16140" width="1.85546875" style="7" hidden="1"/>
    <col min="16141" max="16141" width="11" style="7" hidden="1"/>
    <col min="16142" max="16142" width="0.7109375" style="7" hidden="1"/>
    <col min="16143" max="16143" width="1.85546875" style="7" hidden="1"/>
    <col min="16144" max="16144" width="11.85546875" style="7" hidden="1"/>
    <col min="16145" max="16145" width="15.28515625" style="7" hidden="1"/>
    <col min="16146" max="16146" width="5" style="7" hidden="1"/>
    <col min="16147" max="16147" width="10.28515625" style="7" hidden="1"/>
    <col min="16148" max="16148" width="5" style="7" hidden="1"/>
    <col min="16149" max="16149" width="10.28515625" style="7" hidden="1"/>
    <col min="16150" max="16152" width="9" style="7" hidden="1"/>
    <col min="16153" max="16153" width="10.28515625" style="7" hidden="1"/>
    <col min="16154" max="16384" width="9" style="7" hidden="1"/>
  </cols>
  <sheetData>
    <row r="1" spans="1:19" s="10" customFormat="1" ht="25.5" x14ac:dyDescent="0.7">
      <c r="A1" s="446" t="str">
        <f>'سر برگ صفحات'!A1</f>
        <v>شرکت نمونه (سهامی عام)</v>
      </c>
      <c r="B1" s="446"/>
      <c r="C1" s="446"/>
      <c r="D1" s="446"/>
      <c r="E1" s="446"/>
      <c r="F1" s="446"/>
      <c r="G1" s="446"/>
      <c r="H1" s="446"/>
      <c r="I1" s="446"/>
      <c r="J1" s="446"/>
      <c r="K1" s="446"/>
      <c r="L1" s="446"/>
      <c r="M1" s="446"/>
      <c r="N1" s="11"/>
      <c r="O1" s="11"/>
      <c r="P1" s="12"/>
      <c r="Q1" s="12"/>
      <c r="R1" s="11"/>
      <c r="S1" s="11"/>
    </row>
    <row r="2" spans="1:19"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11"/>
      <c r="O2" s="11"/>
      <c r="P2" s="12"/>
      <c r="Q2" s="12"/>
      <c r="R2" s="11"/>
      <c r="S2" s="11"/>
    </row>
    <row r="3" spans="1:19" s="10" customFormat="1" ht="25.5" x14ac:dyDescent="0.7">
      <c r="A3" s="486" t="str">
        <f>'سر برگ صفحات'!A3</f>
        <v>سال مالي منتهی به 29 اسفند 1398</v>
      </c>
      <c r="B3" s="486"/>
      <c r="C3" s="486"/>
      <c r="D3" s="486"/>
      <c r="E3" s="486"/>
      <c r="F3" s="486"/>
      <c r="G3" s="486"/>
      <c r="H3" s="486"/>
      <c r="I3" s="486"/>
      <c r="J3" s="486"/>
      <c r="K3" s="486"/>
      <c r="L3" s="486"/>
      <c r="M3" s="486"/>
      <c r="N3" s="11"/>
      <c r="O3" s="11"/>
      <c r="P3" s="12"/>
      <c r="Q3" s="12"/>
      <c r="R3" s="11"/>
      <c r="S3" s="11"/>
    </row>
    <row r="4" spans="1:19" s="10" customFormat="1" ht="4.5" customHeight="1" x14ac:dyDescent="0.7">
      <c r="A4" s="114"/>
      <c r="B4" s="114"/>
      <c r="C4" s="114"/>
      <c r="D4" s="114"/>
      <c r="E4" s="114"/>
      <c r="F4" s="114"/>
      <c r="G4" s="114"/>
      <c r="H4" s="114"/>
      <c r="I4" s="114"/>
      <c r="J4" s="114"/>
      <c r="K4" s="114"/>
      <c r="L4" s="114"/>
      <c r="M4" s="114"/>
      <c r="N4" s="11"/>
      <c r="O4" s="11"/>
      <c r="P4" s="12"/>
      <c r="Q4" s="12"/>
      <c r="R4" s="11"/>
      <c r="S4" s="11"/>
    </row>
    <row r="5" spans="1:19" s="10" customFormat="1" ht="23.25" x14ac:dyDescent="0.7">
      <c r="A5" s="327" t="s">
        <v>253</v>
      </c>
      <c r="B5" s="494" t="s">
        <v>254</v>
      </c>
      <c r="C5" s="494"/>
      <c r="D5" s="494"/>
      <c r="E5" s="494"/>
      <c r="F5" s="494"/>
      <c r="G5" s="494"/>
      <c r="H5" s="494"/>
      <c r="I5" s="494"/>
      <c r="J5" s="494"/>
      <c r="K5" s="494"/>
      <c r="L5" s="494"/>
      <c r="M5" s="494"/>
      <c r="N5" s="11"/>
      <c r="O5" s="11"/>
      <c r="P5" s="12"/>
      <c r="Q5" s="12"/>
      <c r="R5" s="11"/>
      <c r="S5" s="11"/>
    </row>
    <row r="6" spans="1:19" s="116" customFormat="1" ht="23.25" x14ac:dyDescent="0.25">
      <c r="A6" s="99"/>
      <c r="B6" s="126"/>
      <c r="D6" s="132"/>
      <c r="E6" s="132"/>
      <c r="F6" s="132"/>
      <c r="J6" s="133">
        <f>'سر برگ صفحات'!A12</f>
        <v>1398</v>
      </c>
      <c r="K6" s="132"/>
      <c r="L6" s="133">
        <f>'سر برگ صفحات'!A11</f>
        <v>1397</v>
      </c>
      <c r="P6" s="147"/>
      <c r="Q6" s="147"/>
    </row>
    <row r="7" spans="1:19" ht="23.25" x14ac:dyDescent="0.25">
      <c r="B7" s="141"/>
      <c r="J7" s="114" t="s">
        <v>78</v>
      </c>
      <c r="K7" s="114"/>
      <c r="L7" s="114" t="s">
        <v>78</v>
      </c>
    </row>
    <row r="8" spans="1:19" ht="23.25" x14ac:dyDescent="0.25">
      <c r="B8" s="141"/>
      <c r="C8" s="470" t="s">
        <v>255</v>
      </c>
      <c r="D8" s="470"/>
      <c r="E8" s="470"/>
      <c r="F8" s="470"/>
      <c r="G8" s="470"/>
      <c r="H8" s="470"/>
    </row>
    <row r="9" spans="1:19" ht="23.25" x14ac:dyDescent="0.25">
      <c r="B9" s="141"/>
      <c r="D9" s="493" t="s">
        <v>256</v>
      </c>
      <c r="E9" s="493"/>
      <c r="F9" s="493"/>
    </row>
    <row r="10" spans="1:19" ht="23.25" x14ac:dyDescent="0.25">
      <c r="B10" s="141"/>
      <c r="D10" s="493" t="s">
        <v>257</v>
      </c>
      <c r="E10" s="493"/>
      <c r="F10" s="493"/>
    </row>
    <row r="11" spans="1:19" x14ac:dyDescent="0.25">
      <c r="D11" s="493" t="s">
        <v>258</v>
      </c>
      <c r="E11" s="493"/>
      <c r="F11" s="493"/>
    </row>
    <row r="12" spans="1:19" x14ac:dyDescent="0.25">
      <c r="D12" s="493" t="s">
        <v>259</v>
      </c>
      <c r="E12" s="493"/>
      <c r="F12" s="493"/>
      <c r="J12" s="194"/>
      <c r="L12" s="194"/>
    </row>
    <row r="13" spans="1:19" x14ac:dyDescent="0.25">
      <c r="J13" s="255">
        <f>SUM(J9:J12)</f>
        <v>0</v>
      </c>
      <c r="L13" s="255">
        <f>SUM(L9:L12)</f>
        <v>0</v>
      </c>
    </row>
    <row r="14" spans="1:19" ht="23.25" x14ac:dyDescent="0.25">
      <c r="C14" s="470" t="s">
        <v>260</v>
      </c>
      <c r="D14" s="470"/>
      <c r="E14" s="470"/>
      <c r="F14" s="470"/>
      <c r="G14" s="470"/>
      <c r="H14" s="470"/>
    </row>
    <row r="15" spans="1:19" x14ac:dyDescent="0.25">
      <c r="D15" s="493" t="s">
        <v>256</v>
      </c>
      <c r="E15" s="493"/>
      <c r="F15" s="493"/>
      <c r="G15" s="493"/>
      <c r="H15" s="493"/>
    </row>
    <row r="16" spans="1:19" x14ac:dyDescent="0.25">
      <c r="D16" s="493" t="s">
        <v>257</v>
      </c>
      <c r="E16" s="493"/>
      <c r="F16" s="493"/>
      <c r="G16" s="493"/>
      <c r="H16" s="493"/>
    </row>
    <row r="17" spans="4:12" x14ac:dyDescent="0.25">
      <c r="D17" s="493" t="s">
        <v>258</v>
      </c>
      <c r="E17" s="493"/>
      <c r="F17" s="493"/>
      <c r="G17" s="493"/>
      <c r="H17" s="493"/>
    </row>
    <row r="18" spans="4:12" x14ac:dyDescent="0.25">
      <c r="D18" s="493" t="s">
        <v>261</v>
      </c>
      <c r="E18" s="493"/>
      <c r="F18" s="493"/>
      <c r="G18" s="493"/>
      <c r="H18" s="493"/>
    </row>
    <row r="19" spans="4:12" x14ac:dyDescent="0.25">
      <c r="D19" s="493" t="s">
        <v>262</v>
      </c>
      <c r="E19" s="493"/>
      <c r="F19" s="493"/>
      <c r="G19" s="493"/>
      <c r="H19" s="493"/>
    </row>
    <row r="20" spans="4:12" x14ac:dyDescent="0.25">
      <c r="D20" s="493" t="s">
        <v>263</v>
      </c>
      <c r="E20" s="493"/>
      <c r="F20" s="493"/>
      <c r="G20" s="493"/>
      <c r="H20" s="493"/>
    </row>
    <row r="21" spans="4:12" x14ac:dyDescent="0.25">
      <c r="D21" s="493" t="s">
        <v>259</v>
      </c>
      <c r="E21" s="493"/>
      <c r="F21" s="493"/>
      <c r="G21" s="493"/>
      <c r="H21" s="493"/>
    </row>
    <row r="22" spans="4:12" x14ac:dyDescent="0.25">
      <c r="D22" s="102" t="s">
        <v>1011</v>
      </c>
      <c r="E22" s="102"/>
      <c r="F22" s="102"/>
      <c r="G22" s="102"/>
      <c r="H22" s="102"/>
    </row>
    <row r="23" spans="4:12" x14ac:dyDescent="0.25">
      <c r="D23" s="493" t="s">
        <v>264</v>
      </c>
      <c r="E23" s="493"/>
      <c r="F23" s="493"/>
      <c r="G23" s="493"/>
      <c r="H23" s="493"/>
      <c r="J23" s="194"/>
      <c r="L23" s="194"/>
    </row>
    <row r="24" spans="4:12" x14ac:dyDescent="0.25">
      <c r="J24" s="255">
        <f>SUM(J15:J23)</f>
        <v>0</v>
      </c>
      <c r="L24" s="255">
        <f>SUM(L15:L23)</f>
        <v>0</v>
      </c>
    </row>
    <row r="25" spans="4:12" ht="21.75" thickBot="1" x14ac:dyDescent="0.3">
      <c r="J25" s="125">
        <f>J24+J13</f>
        <v>0</v>
      </c>
      <c r="L25" s="125">
        <f>L24+L13</f>
        <v>0</v>
      </c>
    </row>
    <row r="26" spans="4:12" ht="21.75" thickTop="1" x14ac:dyDescent="0.25"/>
    <row r="27" spans="4:12" x14ac:dyDescent="0.25"/>
    <row r="28" spans="4:12" x14ac:dyDescent="0.25"/>
    <row r="29" spans="4:12" x14ac:dyDescent="0.25"/>
    <row r="30" spans="4:12" x14ac:dyDescent="0.25"/>
    <row r="31" spans="4:12" x14ac:dyDescent="0.25"/>
    <row r="32" spans="4:12" x14ac:dyDescent="0.25"/>
    <row r="33" spans="1:14" x14ac:dyDescent="0.25"/>
    <row r="34" spans="1:14" x14ac:dyDescent="0.25"/>
    <row r="35" spans="1:14" x14ac:dyDescent="0.25"/>
    <row r="36" spans="1:14" x14ac:dyDescent="0.25"/>
    <row r="37" spans="1:14" x14ac:dyDescent="0.25"/>
    <row r="42" spans="1:14" hidden="1" x14ac:dyDescent="0.25">
      <c r="A42" s="449" t="s">
        <v>866</v>
      </c>
      <c r="B42" s="449"/>
      <c r="C42" s="449"/>
      <c r="D42" s="449"/>
      <c r="E42" s="449"/>
      <c r="F42" s="449"/>
      <c r="G42" s="449"/>
      <c r="H42" s="449"/>
      <c r="I42" s="449"/>
      <c r="J42" s="449"/>
      <c r="K42" s="449"/>
      <c r="L42" s="449"/>
    </row>
    <row r="45" spans="1:14" hidden="1" x14ac:dyDescent="0.25">
      <c r="A45" s="449"/>
      <c r="B45" s="449"/>
      <c r="C45" s="449"/>
      <c r="D45" s="449"/>
      <c r="E45" s="449"/>
      <c r="F45" s="449"/>
      <c r="G45" s="449"/>
      <c r="H45" s="449"/>
      <c r="I45" s="449"/>
      <c r="J45" s="449"/>
      <c r="K45" s="449"/>
      <c r="L45" s="449"/>
      <c r="M45" s="449"/>
      <c r="N45" s="449"/>
    </row>
  </sheetData>
  <mergeCells count="20">
    <mergeCell ref="D11:F11"/>
    <mergeCell ref="D12:F12"/>
    <mergeCell ref="B5:M5"/>
    <mergeCell ref="D18:H18"/>
    <mergeCell ref="D19:H19"/>
    <mergeCell ref="C14:H14"/>
    <mergeCell ref="C8:H8"/>
    <mergeCell ref="D15:H15"/>
    <mergeCell ref="D16:H16"/>
    <mergeCell ref="D17:H17"/>
    <mergeCell ref="A1:M1"/>
    <mergeCell ref="A2:M2"/>
    <mergeCell ref="A3:M3"/>
    <mergeCell ref="D9:F9"/>
    <mergeCell ref="D10:F10"/>
    <mergeCell ref="A42:L42"/>
    <mergeCell ref="A45:N45"/>
    <mergeCell ref="D20:H20"/>
    <mergeCell ref="D21:H21"/>
    <mergeCell ref="D23:H23"/>
  </mergeCells>
  <pageMargins left="0.19685039370078741" right="0.19685039370078741" top="0.19685039370078741" bottom="0.19685039370078741" header="0.31496062992125984" footer="0.23622047244094491"/>
  <pageSetup firstPageNumber="23" orientation="portrait" useFirstPageNumber="1" r:id="rId1"/>
  <headerFooter>
    <oddFooter>&amp;C&amp;"B Lotus,Bold"&amp;10&amp;P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WWG42"/>
  <sheetViews>
    <sheetView rightToLeft="1" view="pageBreakPreview" zoomScale="96" zoomScaleSheetLayoutView="96" workbookViewId="0">
      <selection activeCell="A13" sqref="A13"/>
    </sheetView>
  </sheetViews>
  <sheetFormatPr defaultColWidth="0" defaultRowHeight="21" zeroHeight="1" x14ac:dyDescent="0.25"/>
  <cols>
    <col min="1" max="1" width="3.7109375" style="99" customWidth="1"/>
    <col min="2" max="2" width="8.28515625" style="7" customWidth="1"/>
    <col min="3" max="3" width="0.7109375" style="7" customWidth="1"/>
    <col min="4" max="4" width="40.7109375" style="7" customWidth="1"/>
    <col min="5" max="5" width="0.7109375" style="7" customWidth="1"/>
    <col min="6" max="6" width="11.5703125" style="7"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3.85546875" style="7" customWidth="1"/>
    <col min="13" max="14" width="0.7109375" style="7" customWidth="1"/>
    <col min="15" max="15" width="1.85546875" style="7" customWidth="1"/>
    <col min="16" max="16" width="11.85546875" style="8" hidden="1"/>
    <col min="17" max="17" width="15.28515625" style="8" hidden="1"/>
    <col min="18" max="18" width="5" style="7" hidden="1"/>
    <col min="19" max="19" width="10.28515625" style="7" hidden="1"/>
    <col min="20" max="20" width="5" style="7" hidden="1"/>
    <col min="21" max="21" width="10.28515625" style="7" hidden="1"/>
    <col min="22" max="24" width="9" style="7" hidden="1"/>
    <col min="25" max="25" width="10.28515625" style="7" hidden="1"/>
    <col min="26" max="254" width="9" style="7" hidden="1"/>
    <col min="255" max="255" width="3.7109375" style="7" hidden="1"/>
    <col min="256" max="256" width="4.85546875" style="7" hidden="1"/>
    <col min="257" max="257" width="5.28515625" style="7" hidden="1"/>
    <col min="258" max="258" width="31.28515625" style="7" hidden="1"/>
    <col min="259" max="259" width="7.7109375" style="7" hidden="1"/>
    <col min="260" max="260" width="2.28515625" style="7" hidden="1"/>
    <col min="261" max="261" width="11.7109375" style="7" hidden="1"/>
    <col min="262" max="262" width="2.42578125" style="7" hidden="1"/>
    <col min="263" max="263" width="11.7109375" style="7" hidden="1"/>
    <col min="264" max="264" width="2.28515625" style="7" hidden="1"/>
    <col min="265" max="265" width="10.85546875" style="7" hidden="1"/>
    <col min="266" max="266" width="2.28515625" style="7" hidden="1"/>
    <col min="267" max="267" width="11.140625" style="7" hidden="1"/>
    <col min="268" max="268" width="1.85546875" style="7" hidden="1"/>
    <col min="269" max="269" width="11" style="7" hidden="1"/>
    <col min="270" max="270" width="0.7109375" style="7" hidden="1"/>
    <col min="271" max="271" width="1.85546875" style="7" hidden="1"/>
    <col min="272" max="272" width="11.85546875" style="7" hidden="1"/>
    <col min="273" max="273" width="15.28515625" style="7" hidden="1"/>
    <col min="274" max="274" width="5" style="7" hidden="1"/>
    <col min="275" max="275" width="10.28515625" style="7" hidden="1"/>
    <col min="276" max="276" width="5" style="7" hidden="1"/>
    <col min="277" max="277" width="10.28515625" style="7" hidden="1"/>
    <col min="278" max="280" width="9" style="7" hidden="1"/>
    <col min="281" max="281" width="10.28515625" style="7" hidden="1"/>
    <col min="282" max="510" width="9" style="7" hidden="1"/>
    <col min="511" max="511" width="3.7109375" style="7" hidden="1"/>
    <col min="512" max="512" width="4.85546875" style="7" hidden="1"/>
    <col min="513" max="513" width="5.28515625" style="7" hidden="1"/>
    <col min="514" max="514" width="31.28515625" style="7" hidden="1"/>
    <col min="515" max="515" width="7.7109375" style="7" hidden="1"/>
    <col min="516" max="516" width="2.28515625" style="7" hidden="1"/>
    <col min="517" max="517" width="11.7109375" style="7" hidden="1"/>
    <col min="518" max="518" width="2.42578125" style="7" hidden="1"/>
    <col min="519" max="519" width="11.7109375" style="7" hidden="1"/>
    <col min="520" max="520" width="2.28515625" style="7" hidden="1"/>
    <col min="521" max="521" width="10.85546875" style="7" hidden="1"/>
    <col min="522" max="522" width="2.28515625" style="7" hidden="1"/>
    <col min="523" max="523" width="11.140625" style="7" hidden="1"/>
    <col min="524" max="524" width="1.85546875" style="7" hidden="1"/>
    <col min="525" max="525" width="11" style="7" hidden="1"/>
    <col min="526" max="526" width="0.7109375" style="7" hidden="1"/>
    <col min="527" max="527" width="1.85546875" style="7" hidden="1"/>
    <col min="528" max="528" width="11.85546875" style="7" hidden="1"/>
    <col min="529" max="529" width="15.28515625" style="7" hidden="1"/>
    <col min="530" max="530" width="5" style="7" hidden="1"/>
    <col min="531" max="531" width="10.28515625" style="7" hidden="1"/>
    <col min="532" max="532" width="5" style="7" hidden="1"/>
    <col min="533" max="533" width="10.28515625" style="7" hidden="1"/>
    <col min="534" max="536" width="9" style="7" hidden="1"/>
    <col min="537" max="537" width="10.28515625" style="7" hidden="1"/>
    <col min="538" max="766" width="9" style="7" hidden="1"/>
    <col min="767" max="767" width="3.7109375" style="7" hidden="1"/>
    <col min="768" max="768" width="4.85546875" style="7" hidden="1"/>
    <col min="769" max="769" width="5.28515625" style="7" hidden="1"/>
    <col min="770" max="770" width="31.28515625" style="7" hidden="1"/>
    <col min="771" max="771" width="7.7109375" style="7" hidden="1"/>
    <col min="772" max="772" width="2.28515625" style="7" hidden="1"/>
    <col min="773" max="773" width="11.7109375" style="7" hidden="1"/>
    <col min="774" max="774" width="2.42578125" style="7" hidden="1"/>
    <col min="775" max="775" width="11.7109375" style="7" hidden="1"/>
    <col min="776" max="776" width="2.28515625" style="7" hidden="1"/>
    <col min="777" max="777" width="10.85546875" style="7" hidden="1"/>
    <col min="778" max="778" width="2.28515625" style="7" hidden="1"/>
    <col min="779" max="779" width="11.140625" style="7" hidden="1"/>
    <col min="780" max="780" width="1.85546875" style="7" hidden="1"/>
    <col min="781" max="781" width="11" style="7" hidden="1"/>
    <col min="782" max="782" width="0.7109375" style="7" hidden="1"/>
    <col min="783" max="783" width="1.85546875" style="7" hidden="1"/>
    <col min="784" max="784" width="11.85546875" style="7" hidden="1"/>
    <col min="785" max="785" width="15.28515625" style="7" hidden="1"/>
    <col min="786" max="786" width="5" style="7" hidden="1"/>
    <col min="787" max="787" width="10.28515625" style="7" hidden="1"/>
    <col min="788" max="788" width="5" style="7" hidden="1"/>
    <col min="789" max="789" width="10.28515625" style="7" hidden="1"/>
    <col min="790" max="792" width="9" style="7" hidden="1"/>
    <col min="793" max="793" width="10.28515625" style="7" hidden="1"/>
    <col min="794" max="1022" width="9" style="7" hidden="1"/>
    <col min="1023" max="1023" width="3.7109375" style="7" hidden="1"/>
    <col min="1024" max="1024" width="4.85546875" style="7" hidden="1"/>
    <col min="1025" max="1025" width="5.28515625" style="7" hidden="1"/>
    <col min="1026" max="1026" width="31.28515625" style="7" hidden="1"/>
    <col min="1027" max="1027" width="7.7109375" style="7" hidden="1"/>
    <col min="1028" max="1028" width="2.28515625" style="7" hidden="1"/>
    <col min="1029" max="1029" width="11.7109375" style="7" hidden="1"/>
    <col min="1030" max="1030" width="2.42578125" style="7" hidden="1"/>
    <col min="1031" max="1031" width="11.7109375" style="7" hidden="1"/>
    <col min="1032" max="1032" width="2.28515625" style="7" hidden="1"/>
    <col min="1033" max="1033" width="10.85546875" style="7" hidden="1"/>
    <col min="1034" max="1034" width="2.28515625" style="7" hidden="1"/>
    <col min="1035" max="1035" width="11.140625" style="7" hidden="1"/>
    <col min="1036" max="1036" width="1.85546875" style="7" hidden="1"/>
    <col min="1037" max="1037" width="11" style="7" hidden="1"/>
    <col min="1038" max="1038" width="0.7109375" style="7" hidden="1"/>
    <col min="1039" max="1039" width="1.85546875" style="7" hidden="1"/>
    <col min="1040" max="1040" width="11.85546875" style="7" hidden="1"/>
    <col min="1041" max="1041" width="15.28515625" style="7" hidden="1"/>
    <col min="1042" max="1042" width="5" style="7" hidden="1"/>
    <col min="1043" max="1043" width="10.28515625" style="7" hidden="1"/>
    <col min="1044" max="1044" width="5" style="7" hidden="1"/>
    <col min="1045" max="1045" width="10.28515625" style="7" hidden="1"/>
    <col min="1046" max="1048" width="9" style="7" hidden="1"/>
    <col min="1049" max="1049" width="10.28515625" style="7" hidden="1"/>
    <col min="1050" max="1278" width="9" style="7" hidden="1"/>
    <col min="1279" max="1279" width="3.7109375" style="7" hidden="1"/>
    <col min="1280" max="1280" width="4.85546875" style="7" hidden="1"/>
    <col min="1281" max="1281" width="5.28515625" style="7" hidden="1"/>
    <col min="1282" max="1282" width="31.28515625" style="7" hidden="1"/>
    <col min="1283" max="1283" width="7.7109375" style="7" hidden="1"/>
    <col min="1284" max="1284" width="2.28515625" style="7" hidden="1"/>
    <col min="1285" max="1285" width="11.7109375" style="7" hidden="1"/>
    <col min="1286" max="1286" width="2.42578125" style="7" hidden="1"/>
    <col min="1287" max="1287" width="11.7109375" style="7" hidden="1"/>
    <col min="1288" max="1288" width="2.28515625" style="7" hidden="1"/>
    <col min="1289" max="1289" width="10.85546875" style="7" hidden="1"/>
    <col min="1290" max="1290" width="2.28515625" style="7" hidden="1"/>
    <col min="1291" max="1291" width="11.140625" style="7" hidden="1"/>
    <col min="1292" max="1292" width="1.85546875" style="7" hidden="1"/>
    <col min="1293" max="1293" width="11" style="7" hidden="1"/>
    <col min="1294" max="1294" width="0.7109375" style="7" hidden="1"/>
    <col min="1295" max="1295" width="1.85546875" style="7" hidden="1"/>
    <col min="1296" max="1296" width="11.85546875" style="7" hidden="1"/>
    <col min="1297" max="1297" width="15.28515625" style="7" hidden="1"/>
    <col min="1298" max="1298" width="5" style="7" hidden="1"/>
    <col min="1299" max="1299" width="10.28515625" style="7" hidden="1"/>
    <col min="1300" max="1300" width="5" style="7" hidden="1"/>
    <col min="1301" max="1301" width="10.28515625" style="7" hidden="1"/>
    <col min="1302" max="1304" width="9" style="7" hidden="1"/>
    <col min="1305" max="1305" width="10.28515625" style="7" hidden="1"/>
    <col min="1306" max="1534" width="9" style="7" hidden="1"/>
    <col min="1535" max="1535" width="3.7109375" style="7" hidden="1"/>
    <col min="1536" max="1536" width="4.85546875" style="7" hidden="1"/>
    <col min="1537" max="1537" width="5.28515625" style="7" hidden="1"/>
    <col min="1538" max="1538" width="31.28515625" style="7" hidden="1"/>
    <col min="1539" max="1539" width="7.7109375" style="7" hidden="1"/>
    <col min="1540" max="1540" width="2.28515625" style="7" hidden="1"/>
    <col min="1541" max="1541" width="11.7109375" style="7" hidden="1"/>
    <col min="1542" max="1542" width="2.42578125" style="7" hidden="1"/>
    <col min="1543" max="1543" width="11.7109375" style="7" hidden="1"/>
    <col min="1544" max="1544" width="2.28515625" style="7" hidden="1"/>
    <col min="1545" max="1545" width="10.85546875" style="7" hidden="1"/>
    <col min="1546" max="1546" width="2.28515625" style="7" hidden="1"/>
    <col min="1547" max="1547" width="11.140625" style="7" hidden="1"/>
    <col min="1548" max="1548" width="1.85546875" style="7" hidden="1"/>
    <col min="1549" max="1549" width="11" style="7" hidden="1"/>
    <col min="1550" max="1550" width="0.7109375" style="7" hidden="1"/>
    <col min="1551" max="1551" width="1.85546875" style="7" hidden="1"/>
    <col min="1552" max="1552" width="11.85546875" style="7" hidden="1"/>
    <col min="1553" max="1553" width="15.28515625" style="7" hidden="1"/>
    <col min="1554" max="1554" width="5" style="7" hidden="1"/>
    <col min="1555" max="1555" width="10.28515625" style="7" hidden="1"/>
    <col min="1556" max="1556" width="5" style="7" hidden="1"/>
    <col min="1557" max="1557" width="10.28515625" style="7" hidden="1"/>
    <col min="1558" max="1560" width="9" style="7" hidden="1"/>
    <col min="1561" max="1561" width="10.28515625" style="7" hidden="1"/>
    <col min="1562" max="1790" width="9" style="7" hidden="1"/>
    <col min="1791" max="1791" width="3.7109375" style="7" hidden="1"/>
    <col min="1792" max="1792" width="4.85546875" style="7" hidden="1"/>
    <col min="1793" max="1793" width="5.28515625" style="7" hidden="1"/>
    <col min="1794" max="1794" width="31.28515625" style="7" hidden="1"/>
    <col min="1795" max="1795" width="7.7109375" style="7" hidden="1"/>
    <col min="1796" max="1796" width="2.28515625" style="7" hidden="1"/>
    <col min="1797" max="1797" width="11.7109375" style="7" hidden="1"/>
    <col min="1798" max="1798" width="2.42578125" style="7" hidden="1"/>
    <col min="1799" max="1799" width="11.7109375" style="7" hidden="1"/>
    <col min="1800" max="1800" width="2.28515625" style="7" hidden="1"/>
    <col min="1801" max="1801" width="10.85546875" style="7" hidden="1"/>
    <col min="1802" max="1802" width="2.28515625" style="7" hidden="1"/>
    <col min="1803" max="1803" width="11.140625" style="7" hidden="1"/>
    <col min="1804" max="1804" width="1.85546875" style="7" hidden="1"/>
    <col min="1805" max="1805" width="11" style="7" hidden="1"/>
    <col min="1806" max="1806" width="0.7109375" style="7" hidden="1"/>
    <col min="1807" max="1807" width="1.85546875" style="7" hidden="1"/>
    <col min="1808" max="1808" width="11.85546875" style="7" hidden="1"/>
    <col min="1809" max="1809" width="15.28515625" style="7" hidden="1"/>
    <col min="1810" max="1810" width="5" style="7" hidden="1"/>
    <col min="1811" max="1811" width="10.28515625" style="7" hidden="1"/>
    <col min="1812" max="1812" width="5" style="7" hidden="1"/>
    <col min="1813" max="1813" width="10.28515625" style="7" hidden="1"/>
    <col min="1814" max="1816" width="9" style="7" hidden="1"/>
    <col min="1817" max="1817" width="10.28515625" style="7" hidden="1"/>
    <col min="1818" max="2046" width="9" style="7" hidden="1"/>
    <col min="2047" max="2047" width="3.7109375" style="7" hidden="1"/>
    <col min="2048" max="2048" width="4.85546875" style="7" hidden="1"/>
    <col min="2049" max="2049" width="5.28515625" style="7" hidden="1"/>
    <col min="2050" max="2050" width="31.28515625" style="7" hidden="1"/>
    <col min="2051" max="2051" width="7.7109375" style="7" hidden="1"/>
    <col min="2052" max="2052" width="2.28515625" style="7" hidden="1"/>
    <col min="2053" max="2053" width="11.7109375" style="7" hidden="1"/>
    <col min="2054" max="2054" width="2.42578125" style="7" hidden="1"/>
    <col min="2055" max="2055" width="11.7109375" style="7" hidden="1"/>
    <col min="2056" max="2056" width="2.28515625" style="7" hidden="1"/>
    <col min="2057" max="2057" width="10.85546875" style="7" hidden="1"/>
    <col min="2058" max="2058" width="2.28515625" style="7" hidden="1"/>
    <col min="2059" max="2059" width="11.140625" style="7" hidden="1"/>
    <col min="2060" max="2060" width="1.85546875" style="7" hidden="1"/>
    <col min="2061" max="2061" width="11" style="7" hidden="1"/>
    <col min="2062" max="2062" width="0.7109375" style="7" hidden="1"/>
    <col min="2063" max="2063" width="1.85546875" style="7" hidden="1"/>
    <col min="2064" max="2064" width="11.85546875" style="7" hidden="1"/>
    <col min="2065" max="2065" width="15.28515625" style="7" hidden="1"/>
    <col min="2066" max="2066" width="5" style="7" hidden="1"/>
    <col min="2067" max="2067" width="10.28515625" style="7" hidden="1"/>
    <col min="2068" max="2068" width="5" style="7" hidden="1"/>
    <col min="2069" max="2069" width="10.28515625" style="7" hidden="1"/>
    <col min="2070" max="2072" width="9" style="7" hidden="1"/>
    <col min="2073" max="2073" width="10.28515625" style="7" hidden="1"/>
    <col min="2074" max="2302" width="9" style="7" hidden="1"/>
    <col min="2303" max="2303" width="3.7109375" style="7" hidden="1"/>
    <col min="2304" max="2304" width="4.85546875" style="7" hidden="1"/>
    <col min="2305" max="2305" width="5.28515625" style="7" hidden="1"/>
    <col min="2306" max="2306" width="31.28515625" style="7" hidden="1"/>
    <col min="2307" max="2307" width="7.7109375" style="7" hidden="1"/>
    <col min="2308" max="2308" width="2.28515625" style="7" hidden="1"/>
    <col min="2309" max="2309" width="11.7109375" style="7" hidden="1"/>
    <col min="2310" max="2310" width="2.42578125" style="7" hidden="1"/>
    <col min="2311" max="2311" width="11.7109375" style="7" hidden="1"/>
    <col min="2312" max="2312" width="2.28515625" style="7" hidden="1"/>
    <col min="2313" max="2313" width="10.85546875" style="7" hidden="1"/>
    <col min="2314" max="2314" width="2.28515625" style="7" hidden="1"/>
    <col min="2315" max="2315" width="11.140625" style="7" hidden="1"/>
    <col min="2316" max="2316" width="1.85546875" style="7" hidden="1"/>
    <col min="2317" max="2317" width="11" style="7" hidden="1"/>
    <col min="2318" max="2318" width="0.7109375" style="7" hidden="1"/>
    <col min="2319" max="2319" width="1.85546875" style="7" hidden="1"/>
    <col min="2320" max="2320" width="11.85546875" style="7" hidden="1"/>
    <col min="2321" max="2321" width="15.28515625" style="7" hidden="1"/>
    <col min="2322" max="2322" width="5" style="7" hidden="1"/>
    <col min="2323" max="2323" width="10.28515625" style="7" hidden="1"/>
    <col min="2324" max="2324" width="5" style="7" hidden="1"/>
    <col min="2325" max="2325" width="10.28515625" style="7" hidden="1"/>
    <col min="2326" max="2328" width="9" style="7" hidden="1"/>
    <col min="2329" max="2329" width="10.28515625" style="7" hidden="1"/>
    <col min="2330" max="2558" width="9" style="7" hidden="1"/>
    <col min="2559" max="2559" width="3.7109375" style="7" hidden="1"/>
    <col min="2560" max="2560" width="4.85546875" style="7" hidden="1"/>
    <col min="2561" max="2561" width="5.28515625" style="7" hidden="1"/>
    <col min="2562" max="2562" width="31.28515625" style="7" hidden="1"/>
    <col min="2563" max="2563" width="7.7109375" style="7" hidden="1"/>
    <col min="2564" max="2564" width="2.28515625" style="7" hidden="1"/>
    <col min="2565" max="2565" width="11.7109375" style="7" hidden="1"/>
    <col min="2566" max="2566" width="2.42578125" style="7" hidden="1"/>
    <col min="2567" max="2567" width="11.7109375" style="7" hidden="1"/>
    <col min="2568" max="2568" width="2.28515625" style="7" hidden="1"/>
    <col min="2569" max="2569" width="10.85546875" style="7" hidden="1"/>
    <col min="2570" max="2570" width="2.28515625" style="7" hidden="1"/>
    <col min="2571" max="2571" width="11.140625" style="7" hidden="1"/>
    <col min="2572" max="2572" width="1.85546875" style="7" hidden="1"/>
    <col min="2573" max="2573" width="11" style="7" hidden="1"/>
    <col min="2574" max="2574" width="0.7109375" style="7" hidden="1"/>
    <col min="2575" max="2575" width="1.85546875" style="7" hidden="1"/>
    <col min="2576" max="2576" width="11.85546875" style="7" hidden="1"/>
    <col min="2577" max="2577" width="15.28515625" style="7" hidden="1"/>
    <col min="2578" max="2578" width="5" style="7" hidden="1"/>
    <col min="2579" max="2579" width="10.28515625" style="7" hidden="1"/>
    <col min="2580" max="2580" width="5" style="7" hidden="1"/>
    <col min="2581" max="2581" width="10.28515625" style="7" hidden="1"/>
    <col min="2582" max="2584" width="9" style="7" hidden="1"/>
    <col min="2585" max="2585" width="10.28515625" style="7" hidden="1"/>
    <col min="2586" max="2814" width="9" style="7" hidden="1"/>
    <col min="2815" max="2815" width="3.7109375" style="7" hidden="1"/>
    <col min="2816" max="2816" width="4.85546875" style="7" hidden="1"/>
    <col min="2817" max="2817" width="5.28515625" style="7" hidden="1"/>
    <col min="2818" max="2818" width="31.28515625" style="7" hidden="1"/>
    <col min="2819" max="2819" width="7.7109375" style="7" hidden="1"/>
    <col min="2820" max="2820" width="2.28515625" style="7" hidden="1"/>
    <col min="2821" max="2821" width="11.7109375" style="7" hidden="1"/>
    <col min="2822" max="2822" width="2.42578125" style="7" hidden="1"/>
    <col min="2823" max="2823" width="11.7109375" style="7" hidden="1"/>
    <col min="2824" max="2824" width="2.28515625" style="7" hidden="1"/>
    <col min="2825" max="2825" width="10.85546875" style="7" hidden="1"/>
    <col min="2826" max="2826" width="2.28515625" style="7" hidden="1"/>
    <col min="2827" max="2827" width="11.140625" style="7" hidden="1"/>
    <col min="2828" max="2828" width="1.85546875" style="7" hidden="1"/>
    <col min="2829" max="2829" width="11" style="7" hidden="1"/>
    <col min="2830" max="2830" width="0.7109375" style="7" hidden="1"/>
    <col min="2831" max="2831" width="1.85546875" style="7" hidden="1"/>
    <col min="2832" max="2832" width="11.85546875" style="7" hidden="1"/>
    <col min="2833" max="2833" width="15.28515625" style="7" hidden="1"/>
    <col min="2834" max="2834" width="5" style="7" hidden="1"/>
    <col min="2835" max="2835" width="10.28515625" style="7" hidden="1"/>
    <col min="2836" max="2836" width="5" style="7" hidden="1"/>
    <col min="2837" max="2837" width="10.28515625" style="7" hidden="1"/>
    <col min="2838" max="2840" width="9" style="7" hidden="1"/>
    <col min="2841" max="2841" width="10.28515625" style="7" hidden="1"/>
    <col min="2842" max="3070" width="9" style="7" hidden="1"/>
    <col min="3071" max="3071" width="3.7109375" style="7" hidden="1"/>
    <col min="3072" max="3072" width="4.85546875" style="7" hidden="1"/>
    <col min="3073" max="3073" width="5.28515625" style="7" hidden="1"/>
    <col min="3074" max="3074" width="31.28515625" style="7" hidden="1"/>
    <col min="3075" max="3075" width="7.7109375" style="7" hidden="1"/>
    <col min="3076" max="3076" width="2.28515625" style="7" hidden="1"/>
    <col min="3077" max="3077" width="11.7109375" style="7" hidden="1"/>
    <col min="3078" max="3078" width="2.42578125" style="7" hidden="1"/>
    <col min="3079" max="3079" width="11.7109375" style="7" hidden="1"/>
    <col min="3080" max="3080" width="2.28515625" style="7" hidden="1"/>
    <col min="3081" max="3081" width="10.85546875" style="7" hidden="1"/>
    <col min="3082" max="3082" width="2.28515625" style="7" hidden="1"/>
    <col min="3083" max="3083" width="11.140625" style="7" hidden="1"/>
    <col min="3084" max="3084" width="1.85546875" style="7" hidden="1"/>
    <col min="3085" max="3085" width="11" style="7" hidden="1"/>
    <col min="3086" max="3086" width="0.7109375" style="7" hidden="1"/>
    <col min="3087" max="3087" width="1.85546875" style="7" hidden="1"/>
    <col min="3088" max="3088" width="11.85546875" style="7" hidden="1"/>
    <col min="3089" max="3089" width="15.28515625" style="7" hidden="1"/>
    <col min="3090" max="3090" width="5" style="7" hidden="1"/>
    <col min="3091" max="3091" width="10.28515625" style="7" hidden="1"/>
    <col min="3092" max="3092" width="5" style="7" hidden="1"/>
    <col min="3093" max="3093" width="10.28515625" style="7" hidden="1"/>
    <col min="3094" max="3096" width="9" style="7" hidden="1"/>
    <col min="3097" max="3097" width="10.28515625" style="7" hidden="1"/>
    <col min="3098" max="3326" width="9" style="7" hidden="1"/>
    <col min="3327" max="3327" width="3.7109375" style="7" hidden="1"/>
    <col min="3328" max="3328" width="4.85546875" style="7" hidden="1"/>
    <col min="3329" max="3329" width="5.28515625" style="7" hidden="1"/>
    <col min="3330" max="3330" width="31.28515625" style="7" hidden="1"/>
    <col min="3331" max="3331" width="7.7109375" style="7" hidden="1"/>
    <col min="3332" max="3332" width="2.28515625" style="7" hidden="1"/>
    <col min="3333" max="3333" width="11.7109375" style="7" hidden="1"/>
    <col min="3334" max="3334" width="2.42578125" style="7" hidden="1"/>
    <col min="3335" max="3335" width="11.7109375" style="7" hidden="1"/>
    <col min="3336" max="3336" width="2.28515625" style="7" hidden="1"/>
    <col min="3337" max="3337" width="10.85546875" style="7" hidden="1"/>
    <col min="3338" max="3338" width="2.28515625" style="7" hidden="1"/>
    <col min="3339" max="3339" width="11.140625" style="7" hidden="1"/>
    <col min="3340" max="3340" width="1.85546875" style="7" hidden="1"/>
    <col min="3341" max="3341" width="11" style="7" hidden="1"/>
    <col min="3342" max="3342" width="0.7109375" style="7" hidden="1"/>
    <col min="3343" max="3343" width="1.85546875" style="7" hidden="1"/>
    <col min="3344" max="3344" width="11.85546875" style="7" hidden="1"/>
    <col min="3345" max="3345" width="15.28515625" style="7" hidden="1"/>
    <col min="3346" max="3346" width="5" style="7" hidden="1"/>
    <col min="3347" max="3347" width="10.28515625" style="7" hidden="1"/>
    <col min="3348" max="3348" width="5" style="7" hidden="1"/>
    <col min="3349" max="3349" width="10.28515625" style="7" hidden="1"/>
    <col min="3350" max="3352" width="9" style="7" hidden="1"/>
    <col min="3353" max="3353" width="10.28515625" style="7" hidden="1"/>
    <col min="3354" max="3582" width="9" style="7" hidden="1"/>
    <col min="3583" max="3583" width="3.7109375" style="7" hidden="1"/>
    <col min="3584" max="3584" width="4.85546875" style="7" hidden="1"/>
    <col min="3585" max="3585" width="5.28515625" style="7" hidden="1"/>
    <col min="3586" max="3586" width="31.28515625" style="7" hidden="1"/>
    <col min="3587" max="3587" width="7.7109375" style="7" hidden="1"/>
    <col min="3588" max="3588" width="2.28515625" style="7" hidden="1"/>
    <col min="3589" max="3589" width="11.7109375" style="7" hidden="1"/>
    <col min="3590" max="3590" width="2.42578125" style="7" hidden="1"/>
    <col min="3591" max="3591" width="11.7109375" style="7" hidden="1"/>
    <col min="3592" max="3592" width="2.28515625" style="7" hidden="1"/>
    <col min="3593" max="3593" width="10.85546875" style="7" hidden="1"/>
    <col min="3594" max="3594" width="2.28515625" style="7" hidden="1"/>
    <col min="3595" max="3595" width="11.140625" style="7" hidden="1"/>
    <col min="3596" max="3596" width="1.85546875" style="7" hidden="1"/>
    <col min="3597" max="3597" width="11" style="7" hidden="1"/>
    <col min="3598" max="3598" width="0.7109375" style="7" hidden="1"/>
    <col min="3599" max="3599" width="1.85546875" style="7" hidden="1"/>
    <col min="3600" max="3600" width="11.85546875" style="7" hidden="1"/>
    <col min="3601" max="3601" width="15.28515625" style="7" hidden="1"/>
    <col min="3602" max="3602" width="5" style="7" hidden="1"/>
    <col min="3603" max="3603" width="10.28515625" style="7" hidden="1"/>
    <col min="3604" max="3604" width="5" style="7" hidden="1"/>
    <col min="3605" max="3605" width="10.28515625" style="7" hidden="1"/>
    <col min="3606" max="3608" width="9" style="7" hidden="1"/>
    <col min="3609" max="3609" width="10.28515625" style="7" hidden="1"/>
    <col min="3610" max="3838" width="9" style="7" hidden="1"/>
    <col min="3839" max="3839" width="3.7109375" style="7" hidden="1"/>
    <col min="3840" max="3840" width="4.85546875" style="7" hidden="1"/>
    <col min="3841" max="3841" width="5.28515625" style="7" hidden="1"/>
    <col min="3842" max="3842" width="31.28515625" style="7" hidden="1"/>
    <col min="3843" max="3843" width="7.7109375" style="7" hidden="1"/>
    <col min="3844" max="3844" width="2.28515625" style="7" hidden="1"/>
    <col min="3845" max="3845" width="11.7109375" style="7" hidden="1"/>
    <col min="3846" max="3846" width="2.42578125" style="7" hidden="1"/>
    <col min="3847" max="3847" width="11.7109375" style="7" hidden="1"/>
    <col min="3848" max="3848" width="2.28515625" style="7" hidden="1"/>
    <col min="3849" max="3849" width="10.85546875" style="7" hidden="1"/>
    <col min="3850" max="3850" width="2.28515625" style="7" hidden="1"/>
    <col min="3851" max="3851" width="11.140625" style="7" hidden="1"/>
    <col min="3852" max="3852" width="1.85546875" style="7" hidden="1"/>
    <col min="3853" max="3853" width="11" style="7" hidden="1"/>
    <col min="3854" max="3854" width="0.7109375" style="7" hidden="1"/>
    <col min="3855" max="3855" width="1.85546875" style="7" hidden="1"/>
    <col min="3856" max="3856" width="11.85546875" style="7" hidden="1"/>
    <col min="3857" max="3857" width="15.28515625" style="7" hidden="1"/>
    <col min="3858" max="3858" width="5" style="7" hidden="1"/>
    <col min="3859" max="3859" width="10.28515625" style="7" hidden="1"/>
    <col min="3860" max="3860" width="5" style="7" hidden="1"/>
    <col min="3861" max="3861" width="10.28515625" style="7" hidden="1"/>
    <col min="3862" max="3864" width="9" style="7" hidden="1"/>
    <col min="3865" max="3865" width="10.28515625" style="7" hidden="1"/>
    <col min="3866" max="4094" width="9" style="7" hidden="1"/>
    <col min="4095" max="4095" width="3.7109375" style="7" hidden="1"/>
    <col min="4096" max="4096" width="4.85546875" style="7" hidden="1"/>
    <col min="4097" max="4097" width="5.28515625" style="7" hidden="1"/>
    <col min="4098" max="4098" width="31.28515625" style="7" hidden="1"/>
    <col min="4099" max="4099" width="7.7109375" style="7" hidden="1"/>
    <col min="4100" max="4100" width="2.28515625" style="7" hidden="1"/>
    <col min="4101" max="4101" width="11.7109375" style="7" hidden="1"/>
    <col min="4102" max="4102" width="2.42578125" style="7" hidden="1"/>
    <col min="4103" max="4103" width="11.7109375" style="7" hidden="1"/>
    <col min="4104" max="4104" width="2.28515625" style="7" hidden="1"/>
    <col min="4105" max="4105" width="10.85546875" style="7" hidden="1"/>
    <col min="4106" max="4106" width="2.28515625" style="7" hidden="1"/>
    <col min="4107" max="4107" width="11.140625" style="7" hidden="1"/>
    <col min="4108" max="4108" width="1.85546875" style="7" hidden="1"/>
    <col min="4109" max="4109" width="11" style="7" hidden="1"/>
    <col min="4110" max="4110" width="0.7109375" style="7" hidden="1"/>
    <col min="4111" max="4111" width="1.85546875" style="7" hidden="1"/>
    <col min="4112" max="4112" width="11.85546875" style="7" hidden="1"/>
    <col min="4113" max="4113" width="15.28515625" style="7" hidden="1"/>
    <col min="4114" max="4114" width="5" style="7" hidden="1"/>
    <col min="4115" max="4115" width="10.28515625" style="7" hidden="1"/>
    <col min="4116" max="4116" width="5" style="7" hidden="1"/>
    <col min="4117" max="4117" width="10.28515625" style="7" hidden="1"/>
    <col min="4118" max="4120" width="9" style="7" hidden="1"/>
    <col min="4121" max="4121" width="10.28515625" style="7" hidden="1"/>
    <col min="4122" max="4350" width="9" style="7" hidden="1"/>
    <col min="4351" max="4351" width="3.7109375" style="7" hidden="1"/>
    <col min="4352" max="4352" width="4.85546875" style="7" hidden="1"/>
    <col min="4353" max="4353" width="5.28515625" style="7" hidden="1"/>
    <col min="4354" max="4354" width="31.28515625" style="7" hidden="1"/>
    <col min="4355" max="4355" width="7.7109375" style="7" hidden="1"/>
    <col min="4356" max="4356" width="2.28515625" style="7" hidden="1"/>
    <col min="4357" max="4357" width="11.7109375" style="7" hidden="1"/>
    <col min="4358" max="4358" width="2.42578125" style="7" hidden="1"/>
    <col min="4359" max="4359" width="11.7109375" style="7" hidden="1"/>
    <col min="4360" max="4360" width="2.28515625" style="7" hidden="1"/>
    <col min="4361" max="4361" width="10.85546875" style="7" hidden="1"/>
    <col min="4362" max="4362" width="2.28515625" style="7" hidden="1"/>
    <col min="4363" max="4363" width="11.140625" style="7" hidden="1"/>
    <col min="4364" max="4364" width="1.85546875" style="7" hidden="1"/>
    <col min="4365" max="4365" width="11" style="7" hidden="1"/>
    <col min="4366" max="4366" width="0.7109375" style="7" hidden="1"/>
    <col min="4367" max="4367" width="1.85546875" style="7" hidden="1"/>
    <col min="4368" max="4368" width="11.85546875" style="7" hidden="1"/>
    <col min="4369" max="4369" width="15.28515625" style="7" hidden="1"/>
    <col min="4370" max="4370" width="5" style="7" hidden="1"/>
    <col min="4371" max="4371" width="10.28515625" style="7" hidden="1"/>
    <col min="4372" max="4372" width="5" style="7" hidden="1"/>
    <col min="4373" max="4373" width="10.28515625" style="7" hidden="1"/>
    <col min="4374" max="4376" width="9" style="7" hidden="1"/>
    <col min="4377" max="4377" width="10.28515625" style="7" hidden="1"/>
    <col min="4378" max="4606" width="9" style="7" hidden="1"/>
    <col min="4607" max="4607" width="3.7109375" style="7" hidden="1"/>
    <col min="4608" max="4608" width="4.85546875" style="7" hidden="1"/>
    <col min="4609" max="4609" width="5.28515625" style="7" hidden="1"/>
    <col min="4610" max="4610" width="31.28515625" style="7" hidden="1"/>
    <col min="4611" max="4611" width="7.7109375" style="7" hidden="1"/>
    <col min="4612" max="4612" width="2.28515625" style="7" hidden="1"/>
    <col min="4613" max="4613" width="11.7109375" style="7" hidden="1"/>
    <col min="4614" max="4614" width="2.42578125" style="7" hidden="1"/>
    <col min="4615" max="4615" width="11.7109375" style="7" hidden="1"/>
    <col min="4616" max="4616" width="2.28515625" style="7" hidden="1"/>
    <col min="4617" max="4617" width="10.85546875" style="7" hidden="1"/>
    <col min="4618" max="4618" width="2.28515625" style="7" hidden="1"/>
    <col min="4619" max="4619" width="11.140625" style="7" hidden="1"/>
    <col min="4620" max="4620" width="1.85546875" style="7" hidden="1"/>
    <col min="4621" max="4621" width="11" style="7" hidden="1"/>
    <col min="4622" max="4622" width="0.7109375" style="7" hidden="1"/>
    <col min="4623" max="4623" width="1.85546875" style="7" hidden="1"/>
    <col min="4624" max="4624" width="11.85546875" style="7" hidden="1"/>
    <col min="4625" max="4625" width="15.28515625" style="7" hidden="1"/>
    <col min="4626" max="4626" width="5" style="7" hidden="1"/>
    <col min="4627" max="4627" width="10.28515625" style="7" hidden="1"/>
    <col min="4628" max="4628" width="5" style="7" hidden="1"/>
    <col min="4629" max="4629" width="10.28515625" style="7" hidden="1"/>
    <col min="4630" max="4632" width="9" style="7" hidden="1"/>
    <col min="4633" max="4633" width="10.28515625" style="7" hidden="1"/>
    <col min="4634" max="4862" width="9" style="7" hidden="1"/>
    <col min="4863" max="4863" width="3.7109375" style="7" hidden="1"/>
    <col min="4864" max="4864" width="4.85546875" style="7" hidden="1"/>
    <col min="4865" max="4865" width="5.28515625" style="7" hidden="1"/>
    <col min="4866" max="4866" width="31.28515625" style="7" hidden="1"/>
    <col min="4867" max="4867" width="7.7109375" style="7" hidden="1"/>
    <col min="4868" max="4868" width="2.28515625" style="7" hidden="1"/>
    <col min="4869" max="4869" width="11.7109375" style="7" hidden="1"/>
    <col min="4870" max="4870" width="2.42578125" style="7" hidden="1"/>
    <col min="4871" max="4871" width="11.7109375" style="7" hidden="1"/>
    <col min="4872" max="4872" width="2.28515625" style="7" hidden="1"/>
    <col min="4873" max="4873" width="10.85546875" style="7" hidden="1"/>
    <col min="4874" max="4874" width="2.28515625" style="7" hidden="1"/>
    <col min="4875" max="4875" width="11.140625" style="7" hidden="1"/>
    <col min="4876" max="4876" width="1.85546875" style="7" hidden="1"/>
    <col min="4877" max="4877" width="11" style="7" hidden="1"/>
    <col min="4878" max="4878" width="0.7109375" style="7" hidden="1"/>
    <col min="4879" max="4879" width="1.85546875" style="7" hidden="1"/>
    <col min="4880" max="4880" width="11.85546875" style="7" hidden="1"/>
    <col min="4881" max="4881" width="15.28515625" style="7" hidden="1"/>
    <col min="4882" max="4882" width="5" style="7" hidden="1"/>
    <col min="4883" max="4883" width="10.28515625" style="7" hidden="1"/>
    <col min="4884" max="4884" width="5" style="7" hidden="1"/>
    <col min="4885" max="4885" width="10.28515625" style="7" hidden="1"/>
    <col min="4886" max="4888" width="9" style="7" hidden="1"/>
    <col min="4889" max="4889" width="10.28515625" style="7" hidden="1"/>
    <col min="4890" max="5118" width="9" style="7" hidden="1"/>
    <col min="5119" max="5119" width="3.7109375" style="7" hidden="1"/>
    <col min="5120" max="5120" width="4.85546875" style="7" hidden="1"/>
    <col min="5121" max="5121" width="5.28515625" style="7" hidden="1"/>
    <col min="5122" max="5122" width="31.28515625" style="7" hidden="1"/>
    <col min="5123" max="5123" width="7.7109375" style="7" hidden="1"/>
    <col min="5124" max="5124" width="2.28515625" style="7" hidden="1"/>
    <col min="5125" max="5125" width="11.7109375" style="7" hidden="1"/>
    <col min="5126" max="5126" width="2.42578125" style="7" hidden="1"/>
    <col min="5127" max="5127" width="11.7109375" style="7" hidden="1"/>
    <col min="5128" max="5128" width="2.28515625" style="7" hidden="1"/>
    <col min="5129" max="5129" width="10.85546875" style="7" hidden="1"/>
    <col min="5130" max="5130" width="2.28515625" style="7" hidden="1"/>
    <col min="5131" max="5131" width="11.140625" style="7" hidden="1"/>
    <col min="5132" max="5132" width="1.85546875" style="7" hidden="1"/>
    <col min="5133" max="5133" width="11" style="7" hidden="1"/>
    <col min="5134" max="5134" width="0.7109375" style="7" hidden="1"/>
    <col min="5135" max="5135" width="1.85546875" style="7" hidden="1"/>
    <col min="5136" max="5136" width="11.85546875" style="7" hidden="1"/>
    <col min="5137" max="5137" width="15.28515625" style="7" hidden="1"/>
    <col min="5138" max="5138" width="5" style="7" hidden="1"/>
    <col min="5139" max="5139" width="10.28515625" style="7" hidden="1"/>
    <col min="5140" max="5140" width="5" style="7" hidden="1"/>
    <col min="5141" max="5141" width="10.28515625" style="7" hidden="1"/>
    <col min="5142" max="5144" width="9" style="7" hidden="1"/>
    <col min="5145" max="5145" width="10.28515625" style="7" hidden="1"/>
    <col min="5146" max="5374" width="9" style="7" hidden="1"/>
    <col min="5375" max="5375" width="3.7109375" style="7" hidden="1"/>
    <col min="5376" max="5376" width="4.85546875" style="7" hidden="1"/>
    <col min="5377" max="5377" width="5.28515625" style="7" hidden="1"/>
    <col min="5378" max="5378" width="31.28515625" style="7" hidden="1"/>
    <col min="5379" max="5379" width="7.7109375" style="7" hidden="1"/>
    <col min="5380" max="5380" width="2.28515625" style="7" hidden="1"/>
    <col min="5381" max="5381" width="11.7109375" style="7" hidden="1"/>
    <col min="5382" max="5382" width="2.42578125" style="7" hidden="1"/>
    <col min="5383" max="5383" width="11.7109375" style="7" hidden="1"/>
    <col min="5384" max="5384" width="2.28515625" style="7" hidden="1"/>
    <col min="5385" max="5385" width="10.85546875" style="7" hidden="1"/>
    <col min="5386" max="5386" width="2.28515625" style="7" hidden="1"/>
    <col min="5387" max="5387" width="11.140625" style="7" hidden="1"/>
    <col min="5388" max="5388" width="1.85546875" style="7" hidden="1"/>
    <col min="5389" max="5389" width="11" style="7" hidden="1"/>
    <col min="5390" max="5390" width="0.7109375" style="7" hidden="1"/>
    <col min="5391" max="5391" width="1.85546875" style="7" hidden="1"/>
    <col min="5392" max="5392" width="11.85546875" style="7" hidden="1"/>
    <col min="5393" max="5393" width="15.28515625" style="7" hidden="1"/>
    <col min="5394" max="5394" width="5" style="7" hidden="1"/>
    <col min="5395" max="5395" width="10.28515625" style="7" hidden="1"/>
    <col min="5396" max="5396" width="5" style="7" hidden="1"/>
    <col min="5397" max="5397" width="10.28515625" style="7" hidden="1"/>
    <col min="5398" max="5400" width="9" style="7" hidden="1"/>
    <col min="5401" max="5401" width="10.28515625" style="7" hidden="1"/>
    <col min="5402" max="5630" width="9" style="7" hidden="1"/>
    <col min="5631" max="5631" width="3.7109375" style="7" hidden="1"/>
    <col min="5632" max="5632" width="4.85546875" style="7" hidden="1"/>
    <col min="5633" max="5633" width="5.28515625" style="7" hidden="1"/>
    <col min="5634" max="5634" width="31.28515625" style="7" hidden="1"/>
    <col min="5635" max="5635" width="7.7109375" style="7" hidden="1"/>
    <col min="5636" max="5636" width="2.28515625" style="7" hidden="1"/>
    <col min="5637" max="5637" width="11.7109375" style="7" hidden="1"/>
    <col min="5638" max="5638" width="2.42578125" style="7" hidden="1"/>
    <col min="5639" max="5639" width="11.7109375" style="7" hidden="1"/>
    <col min="5640" max="5640" width="2.28515625" style="7" hidden="1"/>
    <col min="5641" max="5641" width="10.85546875" style="7" hidden="1"/>
    <col min="5642" max="5642" width="2.28515625" style="7" hidden="1"/>
    <col min="5643" max="5643" width="11.140625" style="7" hidden="1"/>
    <col min="5644" max="5644" width="1.85546875" style="7" hidden="1"/>
    <col min="5645" max="5645" width="11" style="7" hidden="1"/>
    <col min="5646" max="5646" width="0.7109375" style="7" hidden="1"/>
    <col min="5647" max="5647" width="1.85546875" style="7" hidden="1"/>
    <col min="5648" max="5648" width="11.85546875" style="7" hidden="1"/>
    <col min="5649" max="5649" width="15.28515625" style="7" hidden="1"/>
    <col min="5650" max="5650" width="5" style="7" hidden="1"/>
    <col min="5651" max="5651" width="10.28515625" style="7" hidden="1"/>
    <col min="5652" max="5652" width="5" style="7" hidden="1"/>
    <col min="5653" max="5653" width="10.28515625" style="7" hidden="1"/>
    <col min="5654" max="5656" width="9" style="7" hidden="1"/>
    <col min="5657" max="5657" width="10.28515625" style="7" hidden="1"/>
    <col min="5658" max="5886" width="9" style="7" hidden="1"/>
    <col min="5887" max="5887" width="3.7109375" style="7" hidden="1"/>
    <col min="5888" max="5888" width="4.85546875" style="7" hidden="1"/>
    <col min="5889" max="5889" width="5.28515625" style="7" hidden="1"/>
    <col min="5890" max="5890" width="31.28515625" style="7" hidden="1"/>
    <col min="5891" max="5891" width="7.7109375" style="7" hidden="1"/>
    <col min="5892" max="5892" width="2.28515625" style="7" hidden="1"/>
    <col min="5893" max="5893" width="11.7109375" style="7" hidden="1"/>
    <col min="5894" max="5894" width="2.42578125" style="7" hidden="1"/>
    <col min="5895" max="5895" width="11.7109375" style="7" hidden="1"/>
    <col min="5896" max="5896" width="2.28515625" style="7" hidden="1"/>
    <col min="5897" max="5897" width="10.85546875" style="7" hidden="1"/>
    <col min="5898" max="5898" width="2.28515625" style="7" hidden="1"/>
    <col min="5899" max="5899" width="11.140625" style="7" hidden="1"/>
    <col min="5900" max="5900" width="1.85546875" style="7" hidden="1"/>
    <col min="5901" max="5901" width="11" style="7" hidden="1"/>
    <col min="5902" max="5902" width="0.7109375" style="7" hidden="1"/>
    <col min="5903" max="5903" width="1.85546875" style="7" hidden="1"/>
    <col min="5904" max="5904" width="11.85546875" style="7" hidden="1"/>
    <col min="5905" max="5905" width="15.28515625" style="7" hidden="1"/>
    <col min="5906" max="5906" width="5" style="7" hidden="1"/>
    <col min="5907" max="5907" width="10.28515625" style="7" hidden="1"/>
    <col min="5908" max="5908" width="5" style="7" hidden="1"/>
    <col min="5909" max="5909" width="10.28515625" style="7" hidden="1"/>
    <col min="5910" max="5912" width="9" style="7" hidden="1"/>
    <col min="5913" max="5913" width="10.28515625" style="7" hidden="1"/>
    <col min="5914" max="6142" width="9" style="7" hidden="1"/>
    <col min="6143" max="6143" width="3.7109375" style="7" hidden="1"/>
    <col min="6144" max="6144" width="4.85546875" style="7" hidden="1"/>
    <col min="6145" max="6145" width="5.28515625" style="7" hidden="1"/>
    <col min="6146" max="6146" width="31.28515625" style="7" hidden="1"/>
    <col min="6147" max="6147" width="7.7109375" style="7" hidden="1"/>
    <col min="6148" max="6148" width="2.28515625" style="7" hidden="1"/>
    <col min="6149" max="6149" width="11.7109375" style="7" hidden="1"/>
    <col min="6150" max="6150" width="2.42578125" style="7" hidden="1"/>
    <col min="6151" max="6151" width="11.7109375" style="7" hidden="1"/>
    <col min="6152" max="6152" width="2.28515625" style="7" hidden="1"/>
    <col min="6153" max="6153" width="10.85546875" style="7" hidden="1"/>
    <col min="6154" max="6154" width="2.28515625" style="7" hidden="1"/>
    <col min="6155" max="6155" width="11.140625" style="7" hidden="1"/>
    <col min="6156" max="6156" width="1.85546875" style="7" hidden="1"/>
    <col min="6157" max="6157" width="11" style="7" hidden="1"/>
    <col min="6158" max="6158" width="0.7109375" style="7" hidden="1"/>
    <col min="6159" max="6159" width="1.85546875" style="7" hidden="1"/>
    <col min="6160" max="6160" width="11.85546875" style="7" hidden="1"/>
    <col min="6161" max="6161" width="15.28515625" style="7" hidden="1"/>
    <col min="6162" max="6162" width="5" style="7" hidden="1"/>
    <col min="6163" max="6163" width="10.28515625" style="7" hidden="1"/>
    <col min="6164" max="6164" width="5" style="7" hidden="1"/>
    <col min="6165" max="6165" width="10.28515625" style="7" hidden="1"/>
    <col min="6166" max="6168" width="9" style="7" hidden="1"/>
    <col min="6169" max="6169" width="10.28515625" style="7" hidden="1"/>
    <col min="6170" max="6398" width="9" style="7" hidden="1"/>
    <col min="6399" max="6399" width="3.7109375" style="7" hidden="1"/>
    <col min="6400" max="6400" width="4.85546875" style="7" hidden="1"/>
    <col min="6401" max="6401" width="5.28515625" style="7" hidden="1"/>
    <col min="6402" max="6402" width="31.28515625" style="7" hidden="1"/>
    <col min="6403" max="6403" width="7.7109375" style="7" hidden="1"/>
    <col min="6404" max="6404" width="2.28515625" style="7" hidden="1"/>
    <col min="6405" max="6405" width="11.7109375" style="7" hidden="1"/>
    <col min="6406" max="6406" width="2.42578125" style="7" hidden="1"/>
    <col min="6407" max="6407" width="11.7109375" style="7" hidden="1"/>
    <col min="6408" max="6408" width="2.28515625" style="7" hidden="1"/>
    <col min="6409" max="6409" width="10.85546875" style="7" hidden="1"/>
    <col min="6410" max="6410" width="2.28515625" style="7" hidden="1"/>
    <col min="6411" max="6411" width="11.140625" style="7" hidden="1"/>
    <col min="6412" max="6412" width="1.85546875" style="7" hidden="1"/>
    <col min="6413" max="6413" width="11" style="7" hidden="1"/>
    <col min="6414" max="6414" width="0.7109375" style="7" hidden="1"/>
    <col min="6415" max="6415" width="1.85546875" style="7" hidden="1"/>
    <col min="6416" max="6416" width="11.85546875" style="7" hidden="1"/>
    <col min="6417" max="6417" width="15.28515625" style="7" hidden="1"/>
    <col min="6418" max="6418" width="5" style="7" hidden="1"/>
    <col min="6419" max="6419" width="10.28515625" style="7" hidden="1"/>
    <col min="6420" max="6420" width="5" style="7" hidden="1"/>
    <col min="6421" max="6421" width="10.28515625" style="7" hidden="1"/>
    <col min="6422" max="6424" width="9" style="7" hidden="1"/>
    <col min="6425" max="6425" width="10.28515625" style="7" hidden="1"/>
    <col min="6426" max="6654" width="9" style="7" hidden="1"/>
    <col min="6655" max="6655" width="3.7109375" style="7" hidden="1"/>
    <col min="6656" max="6656" width="4.85546875" style="7" hidden="1"/>
    <col min="6657" max="6657" width="5.28515625" style="7" hidden="1"/>
    <col min="6658" max="6658" width="31.28515625" style="7" hidden="1"/>
    <col min="6659" max="6659" width="7.7109375" style="7" hidden="1"/>
    <col min="6660" max="6660" width="2.28515625" style="7" hidden="1"/>
    <col min="6661" max="6661" width="11.7109375" style="7" hidden="1"/>
    <col min="6662" max="6662" width="2.42578125" style="7" hidden="1"/>
    <col min="6663" max="6663" width="11.7109375" style="7" hidden="1"/>
    <col min="6664" max="6664" width="2.28515625" style="7" hidden="1"/>
    <col min="6665" max="6665" width="10.85546875" style="7" hidden="1"/>
    <col min="6666" max="6666" width="2.28515625" style="7" hidden="1"/>
    <col min="6667" max="6667" width="11.140625" style="7" hidden="1"/>
    <col min="6668" max="6668" width="1.85546875" style="7" hidden="1"/>
    <col min="6669" max="6669" width="11" style="7" hidden="1"/>
    <col min="6670" max="6670" width="0.7109375" style="7" hidden="1"/>
    <col min="6671" max="6671" width="1.85546875" style="7" hidden="1"/>
    <col min="6672" max="6672" width="11.85546875" style="7" hidden="1"/>
    <col min="6673" max="6673" width="15.28515625" style="7" hidden="1"/>
    <col min="6674" max="6674" width="5" style="7" hidden="1"/>
    <col min="6675" max="6675" width="10.28515625" style="7" hidden="1"/>
    <col min="6676" max="6676" width="5" style="7" hidden="1"/>
    <col min="6677" max="6677" width="10.28515625" style="7" hidden="1"/>
    <col min="6678" max="6680" width="9" style="7" hidden="1"/>
    <col min="6681" max="6681" width="10.28515625" style="7" hidden="1"/>
    <col min="6682" max="6910" width="9" style="7" hidden="1"/>
    <col min="6911" max="6911" width="3.7109375" style="7" hidden="1"/>
    <col min="6912" max="6912" width="4.85546875" style="7" hidden="1"/>
    <col min="6913" max="6913" width="5.28515625" style="7" hidden="1"/>
    <col min="6914" max="6914" width="31.28515625" style="7" hidden="1"/>
    <col min="6915" max="6915" width="7.7109375" style="7" hidden="1"/>
    <col min="6916" max="6916" width="2.28515625" style="7" hidden="1"/>
    <col min="6917" max="6917" width="11.7109375" style="7" hidden="1"/>
    <col min="6918" max="6918" width="2.42578125" style="7" hidden="1"/>
    <col min="6919" max="6919" width="11.7109375" style="7" hidden="1"/>
    <col min="6920" max="6920" width="2.28515625" style="7" hidden="1"/>
    <col min="6921" max="6921" width="10.85546875" style="7" hidden="1"/>
    <col min="6922" max="6922" width="2.28515625" style="7" hidden="1"/>
    <col min="6923" max="6923" width="11.140625" style="7" hidden="1"/>
    <col min="6924" max="6924" width="1.85546875" style="7" hidden="1"/>
    <col min="6925" max="6925" width="11" style="7" hidden="1"/>
    <col min="6926" max="6926" width="0.7109375" style="7" hidden="1"/>
    <col min="6927" max="6927" width="1.85546875" style="7" hidden="1"/>
    <col min="6928" max="6928" width="11.85546875" style="7" hidden="1"/>
    <col min="6929" max="6929" width="15.28515625" style="7" hidden="1"/>
    <col min="6930" max="6930" width="5" style="7" hidden="1"/>
    <col min="6931" max="6931" width="10.28515625" style="7" hidden="1"/>
    <col min="6932" max="6932" width="5" style="7" hidden="1"/>
    <col min="6933" max="6933" width="10.28515625" style="7" hidden="1"/>
    <col min="6934" max="6936" width="9" style="7" hidden="1"/>
    <col min="6937" max="6937" width="10.28515625" style="7" hidden="1"/>
    <col min="6938" max="7166" width="9" style="7" hidden="1"/>
    <col min="7167" max="7167" width="3.7109375" style="7" hidden="1"/>
    <col min="7168" max="7168" width="4.85546875" style="7" hidden="1"/>
    <col min="7169" max="7169" width="5.28515625" style="7" hidden="1"/>
    <col min="7170" max="7170" width="31.28515625" style="7" hidden="1"/>
    <col min="7171" max="7171" width="7.7109375" style="7" hidden="1"/>
    <col min="7172" max="7172" width="2.28515625" style="7" hidden="1"/>
    <col min="7173" max="7173" width="11.7109375" style="7" hidden="1"/>
    <col min="7174" max="7174" width="2.42578125" style="7" hidden="1"/>
    <col min="7175" max="7175" width="11.7109375" style="7" hidden="1"/>
    <col min="7176" max="7176" width="2.28515625" style="7" hidden="1"/>
    <col min="7177" max="7177" width="10.85546875" style="7" hidden="1"/>
    <col min="7178" max="7178" width="2.28515625" style="7" hidden="1"/>
    <col min="7179" max="7179" width="11.140625" style="7" hidden="1"/>
    <col min="7180" max="7180" width="1.85546875" style="7" hidden="1"/>
    <col min="7181" max="7181" width="11" style="7" hidden="1"/>
    <col min="7182" max="7182" width="0.7109375" style="7" hidden="1"/>
    <col min="7183" max="7183" width="1.85546875" style="7" hidden="1"/>
    <col min="7184" max="7184" width="11.85546875" style="7" hidden="1"/>
    <col min="7185" max="7185" width="15.28515625" style="7" hidden="1"/>
    <col min="7186" max="7186" width="5" style="7" hidden="1"/>
    <col min="7187" max="7187" width="10.28515625" style="7" hidden="1"/>
    <col min="7188" max="7188" width="5" style="7" hidden="1"/>
    <col min="7189" max="7189" width="10.28515625" style="7" hidden="1"/>
    <col min="7190" max="7192" width="9" style="7" hidden="1"/>
    <col min="7193" max="7193" width="10.28515625" style="7" hidden="1"/>
    <col min="7194" max="7422" width="9" style="7" hidden="1"/>
    <col min="7423" max="7423" width="3.7109375" style="7" hidden="1"/>
    <col min="7424" max="7424" width="4.85546875" style="7" hidden="1"/>
    <col min="7425" max="7425" width="5.28515625" style="7" hidden="1"/>
    <col min="7426" max="7426" width="31.28515625" style="7" hidden="1"/>
    <col min="7427" max="7427" width="7.7109375" style="7" hidden="1"/>
    <col min="7428" max="7428" width="2.28515625" style="7" hidden="1"/>
    <col min="7429" max="7429" width="11.7109375" style="7" hidden="1"/>
    <col min="7430" max="7430" width="2.42578125" style="7" hidden="1"/>
    <col min="7431" max="7431" width="11.7109375" style="7" hidden="1"/>
    <col min="7432" max="7432" width="2.28515625" style="7" hidden="1"/>
    <col min="7433" max="7433" width="10.85546875" style="7" hidden="1"/>
    <col min="7434" max="7434" width="2.28515625" style="7" hidden="1"/>
    <col min="7435" max="7435" width="11.140625" style="7" hidden="1"/>
    <col min="7436" max="7436" width="1.85546875" style="7" hidden="1"/>
    <col min="7437" max="7437" width="11" style="7" hidden="1"/>
    <col min="7438" max="7438" width="0.7109375" style="7" hidden="1"/>
    <col min="7439" max="7439" width="1.85546875" style="7" hidden="1"/>
    <col min="7440" max="7440" width="11.85546875" style="7" hidden="1"/>
    <col min="7441" max="7441" width="15.28515625" style="7" hidden="1"/>
    <col min="7442" max="7442" width="5" style="7" hidden="1"/>
    <col min="7443" max="7443" width="10.28515625" style="7" hidden="1"/>
    <col min="7444" max="7444" width="5" style="7" hidden="1"/>
    <col min="7445" max="7445" width="10.28515625" style="7" hidden="1"/>
    <col min="7446" max="7448" width="9" style="7" hidden="1"/>
    <col min="7449" max="7449" width="10.28515625" style="7" hidden="1"/>
    <col min="7450" max="7678" width="9" style="7" hidden="1"/>
    <col min="7679" max="7679" width="3.7109375" style="7" hidden="1"/>
    <col min="7680" max="7680" width="4.85546875" style="7" hidden="1"/>
    <col min="7681" max="7681" width="5.28515625" style="7" hidden="1"/>
    <col min="7682" max="7682" width="31.28515625" style="7" hidden="1"/>
    <col min="7683" max="7683" width="7.7109375" style="7" hidden="1"/>
    <col min="7684" max="7684" width="2.28515625" style="7" hidden="1"/>
    <col min="7685" max="7685" width="11.7109375" style="7" hidden="1"/>
    <col min="7686" max="7686" width="2.42578125" style="7" hidden="1"/>
    <col min="7687" max="7687" width="11.7109375" style="7" hidden="1"/>
    <col min="7688" max="7688" width="2.28515625" style="7" hidden="1"/>
    <col min="7689" max="7689" width="10.85546875" style="7" hidden="1"/>
    <col min="7690" max="7690" width="2.28515625" style="7" hidden="1"/>
    <col min="7691" max="7691" width="11.140625" style="7" hidden="1"/>
    <col min="7692" max="7692" width="1.85546875" style="7" hidden="1"/>
    <col min="7693" max="7693" width="11" style="7" hidden="1"/>
    <col min="7694" max="7694" width="0.7109375" style="7" hidden="1"/>
    <col min="7695" max="7695" width="1.85546875" style="7" hidden="1"/>
    <col min="7696" max="7696" width="11.85546875" style="7" hidden="1"/>
    <col min="7697" max="7697" width="15.28515625" style="7" hidden="1"/>
    <col min="7698" max="7698" width="5" style="7" hidden="1"/>
    <col min="7699" max="7699" width="10.28515625" style="7" hidden="1"/>
    <col min="7700" max="7700" width="5" style="7" hidden="1"/>
    <col min="7701" max="7701" width="10.28515625" style="7" hidden="1"/>
    <col min="7702" max="7704" width="9" style="7" hidden="1"/>
    <col min="7705" max="7705" width="10.28515625" style="7" hidden="1"/>
    <col min="7706" max="7934" width="9" style="7" hidden="1"/>
    <col min="7935" max="7935" width="3.7109375" style="7" hidden="1"/>
    <col min="7936" max="7936" width="4.85546875" style="7" hidden="1"/>
    <col min="7937" max="7937" width="5.28515625" style="7" hidden="1"/>
    <col min="7938" max="7938" width="31.28515625" style="7" hidden="1"/>
    <col min="7939" max="7939" width="7.7109375" style="7" hidden="1"/>
    <col min="7940" max="7940" width="2.28515625" style="7" hidden="1"/>
    <col min="7941" max="7941" width="11.7109375" style="7" hidden="1"/>
    <col min="7942" max="7942" width="2.42578125" style="7" hidden="1"/>
    <col min="7943" max="7943" width="11.7109375" style="7" hidden="1"/>
    <col min="7944" max="7944" width="2.28515625" style="7" hidden="1"/>
    <col min="7945" max="7945" width="10.85546875" style="7" hidden="1"/>
    <col min="7946" max="7946" width="2.28515625" style="7" hidden="1"/>
    <col min="7947" max="7947" width="11.140625" style="7" hidden="1"/>
    <col min="7948" max="7948" width="1.85546875" style="7" hidden="1"/>
    <col min="7949" max="7949" width="11" style="7" hidden="1"/>
    <col min="7950" max="7950" width="0.7109375" style="7" hidden="1"/>
    <col min="7951" max="7951" width="1.85546875" style="7" hidden="1"/>
    <col min="7952" max="7952" width="11.85546875" style="7" hidden="1"/>
    <col min="7953" max="7953" width="15.28515625" style="7" hidden="1"/>
    <col min="7954" max="7954" width="5" style="7" hidden="1"/>
    <col min="7955" max="7955" width="10.28515625" style="7" hidden="1"/>
    <col min="7956" max="7956" width="5" style="7" hidden="1"/>
    <col min="7957" max="7957" width="10.28515625" style="7" hidden="1"/>
    <col min="7958" max="7960" width="9" style="7" hidden="1"/>
    <col min="7961" max="7961" width="10.28515625" style="7" hidden="1"/>
    <col min="7962" max="8190" width="9" style="7" hidden="1"/>
    <col min="8191" max="8191" width="3.7109375" style="7" hidden="1"/>
    <col min="8192" max="8192" width="4.85546875" style="7" hidden="1"/>
    <col min="8193" max="8193" width="5.28515625" style="7" hidden="1"/>
    <col min="8194" max="8194" width="31.28515625" style="7" hidden="1"/>
    <col min="8195" max="8195" width="7.7109375" style="7" hidden="1"/>
    <col min="8196" max="8196" width="2.28515625" style="7" hidden="1"/>
    <col min="8197" max="8197" width="11.7109375" style="7" hidden="1"/>
    <col min="8198" max="8198" width="2.42578125" style="7" hidden="1"/>
    <col min="8199" max="8199" width="11.7109375" style="7" hidden="1"/>
    <col min="8200" max="8200" width="2.28515625" style="7" hidden="1"/>
    <col min="8201" max="8201" width="10.85546875" style="7" hidden="1"/>
    <col min="8202" max="8202" width="2.28515625" style="7" hidden="1"/>
    <col min="8203" max="8203" width="11.140625" style="7" hidden="1"/>
    <col min="8204" max="8204" width="1.85546875" style="7" hidden="1"/>
    <col min="8205" max="8205" width="11" style="7" hidden="1"/>
    <col min="8206" max="8206" width="0.7109375" style="7" hidden="1"/>
    <col min="8207" max="8207" width="1.85546875" style="7" hidden="1"/>
    <col min="8208" max="8208" width="11.85546875" style="7" hidden="1"/>
    <col min="8209" max="8209" width="15.28515625" style="7" hidden="1"/>
    <col min="8210" max="8210" width="5" style="7" hidden="1"/>
    <col min="8211" max="8211" width="10.28515625" style="7" hidden="1"/>
    <col min="8212" max="8212" width="5" style="7" hidden="1"/>
    <col min="8213" max="8213" width="10.28515625" style="7" hidden="1"/>
    <col min="8214" max="8216" width="9" style="7" hidden="1"/>
    <col min="8217" max="8217" width="10.28515625" style="7" hidden="1"/>
    <col min="8218" max="8446" width="9" style="7" hidden="1"/>
    <col min="8447" max="8447" width="3.7109375" style="7" hidden="1"/>
    <col min="8448" max="8448" width="4.85546875" style="7" hidden="1"/>
    <col min="8449" max="8449" width="5.28515625" style="7" hidden="1"/>
    <col min="8450" max="8450" width="31.28515625" style="7" hidden="1"/>
    <col min="8451" max="8451" width="7.7109375" style="7" hidden="1"/>
    <col min="8452" max="8452" width="2.28515625" style="7" hidden="1"/>
    <col min="8453" max="8453" width="11.7109375" style="7" hidden="1"/>
    <col min="8454" max="8454" width="2.42578125" style="7" hidden="1"/>
    <col min="8455" max="8455" width="11.7109375" style="7" hidden="1"/>
    <col min="8456" max="8456" width="2.28515625" style="7" hidden="1"/>
    <col min="8457" max="8457" width="10.85546875" style="7" hidden="1"/>
    <col min="8458" max="8458" width="2.28515625" style="7" hidden="1"/>
    <col min="8459" max="8459" width="11.140625" style="7" hidden="1"/>
    <col min="8460" max="8460" width="1.85546875" style="7" hidden="1"/>
    <col min="8461" max="8461" width="11" style="7" hidden="1"/>
    <col min="8462" max="8462" width="0.7109375" style="7" hidden="1"/>
    <col min="8463" max="8463" width="1.85546875" style="7" hidden="1"/>
    <col min="8464" max="8464" width="11.85546875" style="7" hidden="1"/>
    <col min="8465" max="8465" width="15.28515625" style="7" hidden="1"/>
    <col min="8466" max="8466" width="5" style="7" hidden="1"/>
    <col min="8467" max="8467" width="10.28515625" style="7" hidden="1"/>
    <col min="8468" max="8468" width="5" style="7" hidden="1"/>
    <col min="8469" max="8469" width="10.28515625" style="7" hidden="1"/>
    <col min="8470" max="8472" width="9" style="7" hidden="1"/>
    <col min="8473" max="8473" width="10.28515625" style="7" hidden="1"/>
    <col min="8474" max="8702" width="9" style="7" hidden="1"/>
    <col min="8703" max="8703" width="3.7109375" style="7" hidden="1"/>
    <col min="8704" max="8704" width="4.85546875" style="7" hidden="1"/>
    <col min="8705" max="8705" width="5.28515625" style="7" hidden="1"/>
    <col min="8706" max="8706" width="31.28515625" style="7" hidden="1"/>
    <col min="8707" max="8707" width="7.7109375" style="7" hidden="1"/>
    <col min="8708" max="8708" width="2.28515625" style="7" hidden="1"/>
    <col min="8709" max="8709" width="11.7109375" style="7" hidden="1"/>
    <col min="8710" max="8710" width="2.42578125" style="7" hidden="1"/>
    <col min="8711" max="8711" width="11.7109375" style="7" hidden="1"/>
    <col min="8712" max="8712" width="2.28515625" style="7" hidden="1"/>
    <col min="8713" max="8713" width="10.85546875" style="7" hidden="1"/>
    <col min="8714" max="8714" width="2.28515625" style="7" hidden="1"/>
    <col min="8715" max="8715" width="11.140625" style="7" hidden="1"/>
    <col min="8716" max="8716" width="1.85546875" style="7" hidden="1"/>
    <col min="8717" max="8717" width="11" style="7" hidden="1"/>
    <col min="8718" max="8718" width="0.7109375" style="7" hidden="1"/>
    <col min="8719" max="8719" width="1.85546875" style="7" hidden="1"/>
    <col min="8720" max="8720" width="11.85546875" style="7" hidden="1"/>
    <col min="8721" max="8721" width="15.28515625" style="7" hidden="1"/>
    <col min="8722" max="8722" width="5" style="7" hidden="1"/>
    <col min="8723" max="8723" width="10.28515625" style="7" hidden="1"/>
    <col min="8724" max="8724" width="5" style="7" hidden="1"/>
    <col min="8725" max="8725" width="10.28515625" style="7" hidden="1"/>
    <col min="8726" max="8728" width="9" style="7" hidden="1"/>
    <col min="8729" max="8729" width="10.28515625" style="7" hidden="1"/>
    <col min="8730" max="8958" width="9" style="7" hidden="1"/>
    <col min="8959" max="8959" width="3.7109375" style="7" hidden="1"/>
    <col min="8960" max="8960" width="4.85546875" style="7" hidden="1"/>
    <col min="8961" max="8961" width="5.28515625" style="7" hidden="1"/>
    <col min="8962" max="8962" width="31.28515625" style="7" hidden="1"/>
    <col min="8963" max="8963" width="7.7109375" style="7" hidden="1"/>
    <col min="8964" max="8964" width="2.28515625" style="7" hidden="1"/>
    <col min="8965" max="8965" width="11.7109375" style="7" hidden="1"/>
    <col min="8966" max="8966" width="2.42578125" style="7" hidden="1"/>
    <col min="8967" max="8967" width="11.7109375" style="7" hidden="1"/>
    <col min="8968" max="8968" width="2.28515625" style="7" hidden="1"/>
    <col min="8969" max="8969" width="10.85546875" style="7" hidden="1"/>
    <col min="8970" max="8970" width="2.28515625" style="7" hidden="1"/>
    <col min="8971" max="8971" width="11.140625" style="7" hidden="1"/>
    <col min="8972" max="8972" width="1.85546875" style="7" hidden="1"/>
    <col min="8973" max="8973" width="11" style="7" hidden="1"/>
    <col min="8974" max="8974" width="0.7109375" style="7" hidden="1"/>
    <col min="8975" max="8975" width="1.85546875" style="7" hidden="1"/>
    <col min="8976" max="8976" width="11.85546875" style="7" hidden="1"/>
    <col min="8977" max="8977" width="15.28515625" style="7" hidden="1"/>
    <col min="8978" max="8978" width="5" style="7" hidden="1"/>
    <col min="8979" max="8979" width="10.28515625" style="7" hidden="1"/>
    <col min="8980" max="8980" width="5" style="7" hidden="1"/>
    <col min="8981" max="8981" width="10.28515625" style="7" hidden="1"/>
    <col min="8982" max="8984" width="9" style="7" hidden="1"/>
    <col min="8985" max="8985" width="10.28515625" style="7" hidden="1"/>
    <col min="8986" max="9214" width="9" style="7" hidden="1"/>
    <col min="9215" max="9215" width="3.7109375" style="7" hidden="1"/>
    <col min="9216" max="9216" width="4.85546875" style="7" hidden="1"/>
    <col min="9217" max="9217" width="5.28515625" style="7" hidden="1"/>
    <col min="9218" max="9218" width="31.28515625" style="7" hidden="1"/>
    <col min="9219" max="9219" width="7.7109375" style="7" hidden="1"/>
    <col min="9220" max="9220" width="2.28515625" style="7" hidden="1"/>
    <col min="9221" max="9221" width="11.7109375" style="7" hidden="1"/>
    <col min="9222" max="9222" width="2.42578125" style="7" hidden="1"/>
    <col min="9223" max="9223" width="11.7109375" style="7" hidden="1"/>
    <col min="9224" max="9224" width="2.28515625" style="7" hidden="1"/>
    <col min="9225" max="9225" width="10.85546875" style="7" hidden="1"/>
    <col min="9226" max="9226" width="2.28515625" style="7" hidden="1"/>
    <col min="9227" max="9227" width="11.140625" style="7" hidden="1"/>
    <col min="9228" max="9228" width="1.85546875" style="7" hidden="1"/>
    <col min="9229" max="9229" width="11" style="7" hidden="1"/>
    <col min="9230" max="9230" width="0.7109375" style="7" hidden="1"/>
    <col min="9231" max="9231" width="1.85546875" style="7" hidden="1"/>
    <col min="9232" max="9232" width="11.85546875" style="7" hidden="1"/>
    <col min="9233" max="9233" width="15.28515625" style="7" hidden="1"/>
    <col min="9234" max="9234" width="5" style="7" hidden="1"/>
    <col min="9235" max="9235" width="10.28515625" style="7" hidden="1"/>
    <col min="9236" max="9236" width="5" style="7" hidden="1"/>
    <col min="9237" max="9237" width="10.28515625" style="7" hidden="1"/>
    <col min="9238" max="9240" width="9" style="7" hidden="1"/>
    <col min="9241" max="9241" width="10.28515625" style="7" hidden="1"/>
    <col min="9242" max="9470" width="9" style="7" hidden="1"/>
    <col min="9471" max="9471" width="3.7109375" style="7" hidden="1"/>
    <col min="9472" max="9472" width="4.85546875" style="7" hidden="1"/>
    <col min="9473" max="9473" width="5.28515625" style="7" hidden="1"/>
    <col min="9474" max="9474" width="31.28515625" style="7" hidden="1"/>
    <col min="9475" max="9475" width="7.7109375" style="7" hidden="1"/>
    <col min="9476" max="9476" width="2.28515625" style="7" hidden="1"/>
    <col min="9477" max="9477" width="11.7109375" style="7" hidden="1"/>
    <col min="9478" max="9478" width="2.42578125" style="7" hidden="1"/>
    <col min="9479" max="9479" width="11.7109375" style="7" hidden="1"/>
    <col min="9480" max="9480" width="2.28515625" style="7" hidden="1"/>
    <col min="9481" max="9481" width="10.85546875" style="7" hidden="1"/>
    <col min="9482" max="9482" width="2.28515625" style="7" hidden="1"/>
    <col min="9483" max="9483" width="11.140625" style="7" hidden="1"/>
    <col min="9484" max="9484" width="1.85546875" style="7" hidden="1"/>
    <col min="9485" max="9485" width="11" style="7" hidden="1"/>
    <col min="9486" max="9486" width="0.7109375" style="7" hidden="1"/>
    <col min="9487" max="9487" width="1.85546875" style="7" hidden="1"/>
    <col min="9488" max="9488" width="11.85546875" style="7" hidden="1"/>
    <col min="9489" max="9489" width="15.28515625" style="7" hidden="1"/>
    <col min="9490" max="9490" width="5" style="7" hidden="1"/>
    <col min="9491" max="9491" width="10.28515625" style="7" hidden="1"/>
    <col min="9492" max="9492" width="5" style="7" hidden="1"/>
    <col min="9493" max="9493" width="10.28515625" style="7" hidden="1"/>
    <col min="9494" max="9496" width="9" style="7" hidden="1"/>
    <col min="9497" max="9497" width="10.28515625" style="7" hidden="1"/>
    <col min="9498" max="9726" width="9" style="7" hidden="1"/>
    <col min="9727" max="9727" width="3.7109375" style="7" hidden="1"/>
    <col min="9728" max="9728" width="4.85546875" style="7" hidden="1"/>
    <col min="9729" max="9729" width="5.28515625" style="7" hidden="1"/>
    <col min="9730" max="9730" width="31.28515625" style="7" hidden="1"/>
    <col min="9731" max="9731" width="7.7109375" style="7" hidden="1"/>
    <col min="9732" max="9732" width="2.28515625" style="7" hidden="1"/>
    <col min="9733" max="9733" width="11.7109375" style="7" hidden="1"/>
    <col min="9734" max="9734" width="2.42578125" style="7" hidden="1"/>
    <col min="9735" max="9735" width="11.7109375" style="7" hidden="1"/>
    <col min="9736" max="9736" width="2.28515625" style="7" hidden="1"/>
    <col min="9737" max="9737" width="10.85546875" style="7" hidden="1"/>
    <col min="9738" max="9738" width="2.28515625" style="7" hidden="1"/>
    <col min="9739" max="9739" width="11.140625" style="7" hidden="1"/>
    <col min="9740" max="9740" width="1.85546875" style="7" hidden="1"/>
    <col min="9741" max="9741" width="11" style="7" hidden="1"/>
    <col min="9742" max="9742" width="0.7109375" style="7" hidden="1"/>
    <col min="9743" max="9743" width="1.85546875" style="7" hidden="1"/>
    <col min="9744" max="9744" width="11.85546875" style="7" hidden="1"/>
    <col min="9745" max="9745" width="15.28515625" style="7" hidden="1"/>
    <col min="9746" max="9746" width="5" style="7" hidden="1"/>
    <col min="9747" max="9747" width="10.28515625" style="7" hidden="1"/>
    <col min="9748" max="9748" width="5" style="7" hidden="1"/>
    <col min="9749" max="9749" width="10.28515625" style="7" hidden="1"/>
    <col min="9750" max="9752" width="9" style="7" hidden="1"/>
    <col min="9753" max="9753" width="10.28515625" style="7" hidden="1"/>
    <col min="9754" max="9982" width="9" style="7" hidden="1"/>
    <col min="9983" max="9983" width="3.7109375" style="7" hidden="1"/>
    <col min="9984" max="9984" width="4.85546875" style="7" hidden="1"/>
    <col min="9985" max="9985" width="5.28515625" style="7" hidden="1"/>
    <col min="9986" max="9986" width="31.28515625" style="7" hidden="1"/>
    <col min="9987" max="9987" width="7.7109375" style="7" hidden="1"/>
    <col min="9988" max="9988" width="2.28515625" style="7" hidden="1"/>
    <col min="9989" max="9989" width="11.7109375" style="7" hidden="1"/>
    <col min="9990" max="9990" width="2.42578125" style="7" hidden="1"/>
    <col min="9991" max="9991" width="11.7109375" style="7" hidden="1"/>
    <col min="9992" max="9992" width="2.28515625" style="7" hidden="1"/>
    <col min="9993" max="9993" width="10.85546875" style="7" hidden="1"/>
    <col min="9994" max="9994" width="2.28515625" style="7" hidden="1"/>
    <col min="9995" max="9995" width="11.140625" style="7" hidden="1"/>
    <col min="9996" max="9996" width="1.85546875" style="7" hidden="1"/>
    <col min="9997" max="9997" width="11" style="7" hidden="1"/>
    <col min="9998" max="9998" width="0.7109375" style="7" hidden="1"/>
    <col min="9999" max="9999" width="1.85546875" style="7" hidden="1"/>
    <col min="10000" max="10000" width="11.85546875" style="7" hidden="1"/>
    <col min="10001" max="10001" width="15.28515625" style="7" hidden="1"/>
    <col min="10002" max="10002" width="5" style="7" hidden="1"/>
    <col min="10003" max="10003" width="10.28515625" style="7" hidden="1"/>
    <col min="10004" max="10004" width="5" style="7" hidden="1"/>
    <col min="10005" max="10005" width="10.28515625" style="7" hidden="1"/>
    <col min="10006" max="10008" width="9" style="7" hidden="1"/>
    <col min="10009" max="10009" width="10.28515625" style="7" hidden="1"/>
    <col min="10010" max="10238" width="9" style="7" hidden="1"/>
    <col min="10239" max="10239" width="3.7109375" style="7" hidden="1"/>
    <col min="10240" max="10240" width="4.85546875" style="7" hidden="1"/>
    <col min="10241" max="10241" width="5.28515625" style="7" hidden="1"/>
    <col min="10242" max="10242" width="31.28515625" style="7" hidden="1"/>
    <col min="10243" max="10243" width="7.7109375" style="7" hidden="1"/>
    <col min="10244" max="10244" width="2.28515625" style="7" hidden="1"/>
    <col min="10245" max="10245" width="11.7109375" style="7" hidden="1"/>
    <col min="10246" max="10246" width="2.42578125" style="7" hidden="1"/>
    <col min="10247" max="10247" width="11.7109375" style="7" hidden="1"/>
    <col min="10248" max="10248" width="2.28515625" style="7" hidden="1"/>
    <col min="10249" max="10249" width="10.85546875" style="7" hidden="1"/>
    <col min="10250" max="10250" width="2.28515625" style="7" hidden="1"/>
    <col min="10251" max="10251" width="11.140625" style="7" hidden="1"/>
    <col min="10252" max="10252" width="1.85546875" style="7" hidden="1"/>
    <col min="10253" max="10253" width="11" style="7" hidden="1"/>
    <col min="10254" max="10254" width="0.7109375" style="7" hidden="1"/>
    <col min="10255" max="10255" width="1.85546875" style="7" hidden="1"/>
    <col min="10256" max="10256" width="11.85546875" style="7" hidden="1"/>
    <col min="10257" max="10257" width="15.28515625" style="7" hidden="1"/>
    <col min="10258" max="10258" width="5" style="7" hidden="1"/>
    <col min="10259" max="10259" width="10.28515625" style="7" hidden="1"/>
    <col min="10260" max="10260" width="5" style="7" hidden="1"/>
    <col min="10261" max="10261" width="10.28515625" style="7" hidden="1"/>
    <col min="10262" max="10264" width="9" style="7" hidden="1"/>
    <col min="10265" max="10265" width="10.28515625" style="7" hidden="1"/>
    <col min="10266" max="10494" width="9" style="7" hidden="1"/>
    <col min="10495" max="10495" width="3.7109375" style="7" hidden="1"/>
    <col min="10496" max="10496" width="4.85546875" style="7" hidden="1"/>
    <col min="10497" max="10497" width="5.28515625" style="7" hidden="1"/>
    <col min="10498" max="10498" width="31.28515625" style="7" hidden="1"/>
    <col min="10499" max="10499" width="7.7109375" style="7" hidden="1"/>
    <col min="10500" max="10500" width="2.28515625" style="7" hidden="1"/>
    <col min="10501" max="10501" width="11.7109375" style="7" hidden="1"/>
    <col min="10502" max="10502" width="2.42578125" style="7" hidden="1"/>
    <col min="10503" max="10503" width="11.7109375" style="7" hidden="1"/>
    <col min="10504" max="10504" width="2.28515625" style="7" hidden="1"/>
    <col min="10505" max="10505" width="10.85546875" style="7" hidden="1"/>
    <col min="10506" max="10506" width="2.28515625" style="7" hidden="1"/>
    <col min="10507" max="10507" width="11.140625" style="7" hidden="1"/>
    <col min="10508" max="10508" width="1.85546875" style="7" hidden="1"/>
    <col min="10509" max="10509" width="11" style="7" hidden="1"/>
    <col min="10510" max="10510" width="0.7109375" style="7" hidden="1"/>
    <col min="10511" max="10511" width="1.85546875" style="7" hidden="1"/>
    <col min="10512" max="10512" width="11.85546875" style="7" hidden="1"/>
    <col min="10513" max="10513" width="15.28515625" style="7" hidden="1"/>
    <col min="10514" max="10514" width="5" style="7" hidden="1"/>
    <col min="10515" max="10515" width="10.28515625" style="7" hidden="1"/>
    <col min="10516" max="10516" width="5" style="7" hidden="1"/>
    <col min="10517" max="10517" width="10.28515625" style="7" hidden="1"/>
    <col min="10518" max="10520" width="9" style="7" hidden="1"/>
    <col min="10521" max="10521" width="10.28515625" style="7" hidden="1"/>
    <col min="10522" max="10750" width="9" style="7" hidden="1"/>
    <col min="10751" max="10751" width="3.7109375" style="7" hidden="1"/>
    <col min="10752" max="10752" width="4.85546875" style="7" hidden="1"/>
    <col min="10753" max="10753" width="5.28515625" style="7" hidden="1"/>
    <col min="10754" max="10754" width="31.28515625" style="7" hidden="1"/>
    <col min="10755" max="10755" width="7.7109375" style="7" hidden="1"/>
    <col min="10756" max="10756" width="2.28515625" style="7" hidden="1"/>
    <col min="10757" max="10757" width="11.7109375" style="7" hidden="1"/>
    <col min="10758" max="10758" width="2.42578125" style="7" hidden="1"/>
    <col min="10759" max="10759" width="11.7109375" style="7" hidden="1"/>
    <col min="10760" max="10760" width="2.28515625" style="7" hidden="1"/>
    <col min="10761" max="10761" width="10.85546875" style="7" hidden="1"/>
    <col min="10762" max="10762" width="2.28515625" style="7" hidden="1"/>
    <col min="10763" max="10763" width="11.140625" style="7" hidden="1"/>
    <col min="10764" max="10764" width="1.85546875" style="7" hidden="1"/>
    <col min="10765" max="10765" width="11" style="7" hidden="1"/>
    <col min="10766" max="10766" width="0.7109375" style="7" hidden="1"/>
    <col min="10767" max="10767" width="1.85546875" style="7" hidden="1"/>
    <col min="10768" max="10768" width="11.85546875" style="7" hidden="1"/>
    <col min="10769" max="10769" width="15.28515625" style="7" hidden="1"/>
    <col min="10770" max="10770" width="5" style="7" hidden="1"/>
    <col min="10771" max="10771" width="10.28515625" style="7" hidden="1"/>
    <col min="10772" max="10772" width="5" style="7" hidden="1"/>
    <col min="10773" max="10773" width="10.28515625" style="7" hidden="1"/>
    <col min="10774" max="10776" width="9" style="7" hidden="1"/>
    <col min="10777" max="10777" width="10.28515625" style="7" hidden="1"/>
    <col min="10778" max="11006" width="9" style="7" hidden="1"/>
    <col min="11007" max="11007" width="3.7109375" style="7" hidden="1"/>
    <col min="11008" max="11008" width="4.85546875" style="7" hidden="1"/>
    <col min="11009" max="11009" width="5.28515625" style="7" hidden="1"/>
    <col min="11010" max="11010" width="31.28515625" style="7" hidden="1"/>
    <col min="11011" max="11011" width="7.7109375" style="7" hidden="1"/>
    <col min="11012" max="11012" width="2.28515625" style="7" hidden="1"/>
    <col min="11013" max="11013" width="11.7109375" style="7" hidden="1"/>
    <col min="11014" max="11014" width="2.42578125" style="7" hidden="1"/>
    <col min="11015" max="11015" width="11.7109375" style="7" hidden="1"/>
    <col min="11016" max="11016" width="2.28515625" style="7" hidden="1"/>
    <col min="11017" max="11017" width="10.85546875" style="7" hidden="1"/>
    <col min="11018" max="11018" width="2.28515625" style="7" hidden="1"/>
    <col min="11019" max="11019" width="11.140625" style="7" hidden="1"/>
    <col min="11020" max="11020" width="1.85546875" style="7" hidden="1"/>
    <col min="11021" max="11021" width="11" style="7" hidden="1"/>
    <col min="11022" max="11022" width="0.7109375" style="7" hidden="1"/>
    <col min="11023" max="11023" width="1.85546875" style="7" hidden="1"/>
    <col min="11024" max="11024" width="11.85546875" style="7" hidden="1"/>
    <col min="11025" max="11025" width="15.28515625" style="7" hidden="1"/>
    <col min="11026" max="11026" width="5" style="7" hidden="1"/>
    <col min="11027" max="11027" width="10.28515625" style="7" hidden="1"/>
    <col min="11028" max="11028" width="5" style="7" hidden="1"/>
    <col min="11029" max="11029" width="10.28515625" style="7" hidden="1"/>
    <col min="11030" max="11032" width="9" style="7" hidden="1"/>
    <col min="11033" max="11033" width="10.28515625" style="7" hidden="1"/>
    <col min="11034" max="11262" width="9" style="7" hidden="1"/>
    <col min="11263" max="11263" width="3.7109375" style="7" hidden="1"/>
    <col min="11264" max="11264" width="4.85546875" style="7" hidden="1"/>
    <col min="11265" max="11265" width="5.28515625" style="7" hidden="1"/>
    <col min="11266" max="11266" width="31.28515625" style="7" hidden="1"/>
    <col min="11267" max="11267" width="7.7109375" style="7" hidden="1"/>
    <col min="11268" max="11268" width="2.28515625" style="7" hidden="1"/>
    <col min="11269" max="11269" width="11.7109375" style="7" hidden="1"/>
    <col min="11270" max="11270" width="2.42578125" style="7" hidden="1"/>
    <col min="11271" max="11271" width="11.7109375" style="7" hidden="1"/>
    <col min="11272" max="11272" width="2.28515625" style="7" hidden="1"/>
    <col min="11273" max="11273" width="10.85546875" style="7" hidden="1"/>
    <col min="11274" max="11274" width="2.28515625" style="7" hidden="1"/>
    <col min="11275" max="11275" width="11.140625" style="7" hidden="1"/>
    <col min="11276" max="11276" width="1.85546875" style="7" hidden="1"/>
    <col min="11277" max="11277" width="11" style="7" hidden="1"/>
    <col min="11278" max="11278" width="0.7109375" style="7" hidden="1"/>
    <col min="11279" max="11279" width="1.85546875" style="7" hidden="1"/>
    <col min="11280" max="11280" width="11.85546875" style="7" hidden="1"/>
    <col min="11281" max="11281" width="15.28515625" style="7" hidden="1"/>
    <col min="11282" max="11282" width="5" style="7" hidden="1"/>
    <col min="11283" max="11283" width="10.28515625" style="7" hidden="1"/>
    <col min="11284" max="11284" width="5" style="7" hidden="1"/>
    <col min="11285" max="11285" width="10.28515625" style="7" hidden="1"/>
    <col min="11286" max="11288" width="9" style="7" hidden="1"/>
    <col min="11289" max="11289" width="10.28515625" style="7" hidden="1"/>
    <col min="11290" max="11518" width="9" style="7" hidden="1"/>
    <col min="11519" max="11519" width="3.7109375" style="7" hidden="1"/>
    <col min="11520" max="11520" width="4.85546875" style="7" hidden="1"/>
    <col min="11521" max="11521" width="5.28515625" style="7" hidden="1"/>
    <col min="11522" max="11522" width="31.28515625" style="7" hidden="1"/>
    <col min="11523" max="11523" width="7.7109375" style="7" hidden="1"/>
    <col min="11524" max="11524" width="2.28515625" style="7" hidden="1"/>
    <col min="11525" max="11525" width="11.7109375" style="7" hidden="1"/>
    <col min="11526" max="11526" width="2.42578125" style="7" hidden="1"/>
    <col min="11527" max="11527" width="11.7109375" style="7" hidden="1"/>
    <col min="11528" max="11528" width="2.28515625" style="7" hidden="1"/>
    <col min="11529" max="11529" width="10.85546875" style="7" hidden="1"/>
    <col min="11530" max="11530" width="2.28515625" style="7" hidden="1"/>
    <col min="11531" max="11531" width="11.140625" style="7" hidden="1"/>
    <col min="11532" max="11532" width="1.85546875" style="7" hidden="1"/>
    <col min="11533" max="11533" width="11" style="7" hidden="1"/>
    <col min="11534" max="11534" width="0.7109375" style="7" hidden="1"/>
    <col min="11535" max="11535" width="1.85546875" style="7" hidden="1"/>
    <col min="11536" max="11536" width="11.85546875" style="7" hidden="1"/>
    <col min="11537" max="11537" width="15.28515625" style="7" hidden="1"/>
    <col min="11538" max="11538" width="5" style="7" hidden="1"/>
    <col min="11539" max="11539" width="10.28515625" style="7" hidden="1"/>
    <col min="11540" max="11540" width="5" style="7" hidden="1"/>
    <col min="11541" max="11541" width="10.28515625" style="7" hidden="1"/>
    <col min="11542" max="11544" width="9" style="7" hidden="1"/>
    <col min="11545" max="11545" width="10.28515625" style="7" hidden="1"/>
    <col min="11546" max="11774" width="9" style="7" hidden="1"/>
    <col min="11775" max="11775" width="3.7109375" style="7" hidden="1"/>
    <col min="11776" max="11776" width="4.85546875" style="7" hidden="1"/>
    <col min="11777" max="11777" width="5.28515625" style="7" hidden="1"/>
    <col min="11778" max="11778" width="31.28515625" style="7" hidden="1"/>
    <col min="11779" max="11779" width="7.7109375" style="7" hidden="1"/>
    <col min="11780" max="11780" width="2.28515625" style="7" hidden="1"/>
    <col min="11781" max="11781" width="11.7109375" style="7" hidden="1"/>
    <col min="11782" max="11782" width="2.42578125" style="7" hidden="1"/>
    <col min="11783" max="11783" width="11.7109375" style="7" hidden="1"/>
    <col min="11784" max="11784" width="2.28515625" style="7" hidden="1"/>
    <col min="11785" max="11785" width="10.85546875" style="7" hidden="1"/>
    <col min="11786" max="11786" width="2.28515625" style="7" hidden="1"/>
    <col min="11787" max="11787" width="11.140625" style="7" hidden="1"/>
    <col min="11788" max="11788" width="1.85546875" style="7" hidden="1"/>
    <col min="11789" max="11789" width="11" style="7" hidden="1"/>
    <col min="11790" max="11790" width="0.7109375" style="7" hidden="1"/>
    <col min="11791" max="11791" width="1.85546875" style="7" hidden="1"/>
    <col min="11792" max="11792" width="11.85546875" style="7" hidden="1"/>
    <col min="11793" max="11793" width="15.28515625" style="7" hidden="1"/>
    <col min="11794" max="11794" width="5" style="7" hidden="1"/>
    <col min="11795" max="11795" width="10.28515625" style="7" hidden="1"/>
    <col min="11796" max="11796" width="5" style="7" hidden="1"/>
    <col min="11797" max="11797" width="10.28515625" style="7" hidden="1"/>
    <col min="11798" max="11800" width="9" style="7" hidden="1"/>
    <col min="11801" max="11801" width="10.28515625" style="7" hidden="1"/>
    <col min="11802" max="12030" width="9" style="7" hidden="1"/>
    <col min="12031" max="12031" width="3.7109375" style="7" hidden="1"/>
    <col min="12032" max="12032" width="4.85546875" style="7" hidden="1"/>
    <col min="12033" max="12033" width="5.28515625" style="7" hidden="1"/>
    <col min="12034" max="12034" width="31.28515625" style="7" hidden="1"/>
    <col min="12035" max="12035" width="7.7109375" style="7" hidden="1"/>
    <col min="12036" max="12036" width="2.28515625" style="7" hidden="1"/>
    <col min="12037" max="12037" width="11.7109375" style="7" hidden="1"/>
    <col min="12038" max="12038" width="2.42578125" style="7" hidden="1"/>
    <col min="12039" max="12039" width="11.7109375" style="7" hidden="1"/>
    <col min="12040" max="12040" width="2.28515625" style="7" hidden="1"/>
    <col min="12041" max="12041" width="10.85546875" style="7" hidden="1"/>
    <col min="12042" max="12042" width="2.28515625" style="7" hidden="1"/>
    <col min="12043" max="12043" width="11.140625" style="7" hidden="1"/>
    <col min="12044" max="12044" width="1.85546875" style="7" hidden="1"/>
    <col min="12045" max="12045" width="11" style="7" hidden="1"/>
    <col min="12046" max="12046" width="0.7109375" style="7" hidden="1"/>
    <col min="12047" max="12047" width="1.85546875" style="7" hidden="1"/>
    <col min="12048" max="12048" width="11.85546875" style="7" hidden="1"/>
    <col min="12049" max="12049" width="15.28515625" style="7" hidden="1"/>
    <col min="12050" max="12050" width="5" style="7" hidden="1"/>
    <col min="12051" max="12051" width="10.28515625" style="7" hidden="1"/>
    <col min="12052" max="12052" width="5" style="7" hidden="1"/>
    <col min="12053" max="12053" width="10.28515625" style="7" hidden="1"/>
    <col min="12054" max="12056" width="9" style="7" hidden="1"/>
    <col min="12057" max="12057" width="10.28515625" style="7" hidden="1"/>
    <col min="12058" max="12286" width="9" style="7" hidden="1"/>
    <col min="12287" max="12287" width="3.7109375" style="7" hidden="1"/>
    <col min="12288" max="12288" width="4.85546875" style="7" hidden="1"/>
    <col min="12289" max="12289" width="5.28515625" style="7" hidden="1"/>
    <col min="12290" max="12290" width="31.28515625" style="7" hidden="1"/>
    <col min="12291" max="12291" width="7.7109375" style="7" hidden="1"/>
    <col min="12292" max="12292" width="2.28515625" style="7" hidden="1"/>
    <col min="12293" max="12293" width="11.7109375" style="7" hidden="1"/>
    <col min="12294" max="12294" width="2.42578125" style="7" hidden="1"/>
    <col min="12295" max="12295" width="11.7109375" style="7" hidden="1"/>
    <col min="12296" max="12296" width="2.28515625" style="7" hidden="1"/>
    <col min="12297" max="12297" width="10.85546875" style="7" hidden="1"/>
    <col min="12298" max="12298" width="2.28515625" style="7" hidden="1"/>
    <col min="12299" max="12299" width="11.140625" style="7" hidden="1"/>
    <col min="12300" max="12300" width="1.85546875" style="7" hidden="1"/>
    <col min="12301" max="12301" width="11" style="7" hidden="1"/>
    <col min="12302" max="12302" width="0.7109375" style="7" hidden="1"/>
    <col min="12303" max="12303" width="1.85546875" style="7" hidden="1"/>
    <col min="12304" max="12304" width="11.85546875" style="7" hidden="1"/>
    <col min="12305" max="12305" width="15.28515625" style="7" hidden="1"/>
    <col min="12306" max="12306" width="5" style="7" hidden="1"/>
    <col min="12307" max="12307" width="10.28515625" style="7" hidden="1"/>
    <col min="12308" max="12308" width="5" style="7" hidden="1"/>
    <col min="12309" max="12309" width="10.28515625" style="7" hidden="1"/>
    <col min="12310" max="12312" width="9" style="7" hidden="1"/>
    <col min="12313" max="12313" width="10.28515625" style="7" hidden="1"/>
    <col min="12314" max="12542" width="9" style="7" hidden="1"/>
    <col min="12543" max="12543" width="3.7109375" style="7" hidden="1"/>
    <col min="12544" max="12544" width="4.85546875" style="7" hidden="1"/>
    <col min="12545" max="12545" width="5.28515625" style="7" hidden="1"/>
    <col min="12546" max="12546" width="31.28515625" style="7" hidden="1"/>
    <col min="12547" max="12547" width="7.7109375" style="7" hidden="1"/>
    <col min="12548" max="12548" width="2.28515625" style="7" hidden="1"/>
    <col min="12549" max="12549" width="11.7109375" style="7" hidden="1"/>
    <col min="12550" max="12550" width="2.42578125" style="7" hidden="1"/>
    <col min="12551" max="12551" width="11.7109375" style="7" hidden="1"/>
    <col min="12552" max="12552" width="2.28515625" style="7" hidden="1"/>
    <col min="12553" max="12553" width="10.85546875" style="7" hidden="1"/>
    <col min="12554" max="12554" width="2.28515625" style="7" hidden="1"/>
    <col min="12555" max="12555" width="11.140625" style="7" hidden="1"/>
    <col min="12556" max="12556" width="1.85546875" style="7" hidden="1"/>
    <col min="12557" max="12557" width="11" style="7" hidden="1"/>
    <col min="12558" max="12558" width="0.7109375" style="7" hidden="1"/>
    <col min="12559" max="12559" width="1.85546875" style="7" hidden="1"/>
    <col min="12560" max="12560" width="11.85546875" style="7" hidden="1"/>
    <col min="12561" max="12561" width="15.28515625" style="7" hidden="1"/>
    <col min="12562" max="12562" width="5" style="7" hidden="1"/>
    <col min="12563" max="12563" width="10.28515625" style="7" hidden="1"/>
    <col min="12564" max="12564" width="5" style="7" hidden="1"/>
    <col min="12565" max="12565" width="10.28515625" style="7" hidden="1"/>
    <col min="12566" max="12568" width="9" style="7" hidden="1"/>
    <col min="12569" max="12569" width="10.28515625" style="7" hidden="1"/>
    <col min="12570" max="12798" width="9" style="7" hidden="1"/>
    <col min="12799" max="12799" width="3.7109375" style="7" hidden="1"/>
    <col min="12800" max="12800" width="4.85546875" style="7" hidden="1"/>
    <col min="12801" max="12801" width="5.28515625" style="7" hidden="1"/>
    <col min="12802" max="12802" width="31.28515625" style="7" hidden="1"/>
    <col min="12803" max="12803" width="7.7109375" style="7" hidden="1"/>
    <col min="12804" max="12804" width="2.28515625" style="7" hidden="1"/>
    <col min="12805" max="12805" width="11.7109375" style="7" hidden="1"/>
    <col min="12806" max="12806" width="2.42578125" style="7" hidden="1"/>
    <col min="12807" max="12807" width="11.7109375" style="7" hidden="1"/>
    <col min="12808" max="12808" width="2.28515625" style="7" hidden="1"/>
    <col min="12809" max="12809" width="10.85546875" style="7" hidden="1"/>
    <col min="12810" max="12810" width="2.28515625" style="7" hidden="1"/>
    <col min="12811" max="12811" width="11.140625" style="7" hidden="1"/>
    <col min="12812" max="12812" width="1.85546875" style="7" hidden="1"/>
    <col min="12813" max="12813" width="11" style="7" hidden="1"/>
    <col min="12814" max="12814" width="0.7109375" style="7" hidden="1"/>
    <col min="12815" max="12815" width="1.85546875" style="7" hidden="1"/>
    <col min="12816" max="12816" width="11.85546875" style="7" hidden="1"/>
    <col min="12817" max="12817" width="15.28515625" style="7" hidden="1"/>
    <col min="12818" max="12818" width="5" style="7" hidden="1"/>
    <col min="12819" max="12819" width="10.28515625" style="7" hidden="1"/>
    <col min="12820" max="12820" width="5" style="7" hidden="1"/>
    <col min="12821" max="12821" width="10.28515625" style="7" hidden="1"/>
    <col min="12822" max="12824" width="9" style="7" hidden="1"/>
    <col min="12825" max="12825" width="10.28515625" style="7" hidden="1"/>
    <col min="12826" max="13054" width="9" style="7" hidden="1"/>
    <col min="13055" max="13055" width="3.7109375" style="7" hidden="1"/>
    <col min="13056" max="13056" width="4.85546875" style="7" hidden="1"/>
    <col min="13057" max="13057" width="5.28515625" style="7" hidden="1"/>
    <col min="13058" max="13058" width="31.28515625" style="7" hidden="1"/>
    <col min="13059" max="13059" width="7.7109375" style="7" hidden="1"/>
    <col min="13060" max="13060" width="2.28515625" style="7" hidden="1"/>
    <col min="13061" max="13061" width="11.7109375" style="7" hidden="1"/>
    <col min="13062" max="13062" width="2.42578125" style="7" hidden="1"/>
    <col min="13063" max="13063" width="11.7109375" style="7" hidden="1"/>
    <col min="13064" max="13064" width="2.28515625" style="7" hidden="1"/>
    <col min="13065" max="13065" width="10.85546875" style="7" hidden="1"/>
    <col min="13066" max="13066" width="2.28515625" style="7" hidden="1"/>
    <col min="13067" max="13067" width="11.140625" style="7" hidden="1"/>
    <col min="13068" max="13068" width="1.85546875" style="7" hidden="1"/>
    <col min="13069" max="13069" width="11" style="7" hidden="1"/>
    <col min="13070" max="13070" width="0.7109375" style="7" hidden="1"/>
    <col min="13071" max="13071" width="1.85546875" style="7" hidden="1"/>
    <col min="13072" max="13072" width="11.85546875" style="7" hidden="1"/>
    <col min="13073" max="13073" width="15.28515625" style="7" hidden="1"/>
    <col min="13074" max="13074" width="5" style="7" hidden="1"/>
    <col min="13075" max="13075" width="10.28515625" style="7" hidden="1"/>
    <col min="13076" max="13076" width="5" style="7" hidden="1"/>
    <col min="13077" max="13077" width="10.28515625" style="7" hidden="1"/>
    <col min="13078" max="13080" width="9" style="7" hidden="1"/>
    <col min="13081" max="13081" width="10.28515625" style="7" hidden="1"/>
    <col min="13082" max="13310" width="9" style="7" hidden="1"/>
    <col min="13311" max="13311" width="3.7109375" style="7" hidden="1"/>
    <col min="13312" max="13312" width="4.85546875" style="7" hidden="1"/>
    <col min="13313" max="13313" width="5.28515625" style="7" hidden="1"/>
    <col min="13314" max="13314" width="31.28515625" style="7" hidden="1"/>
    <col min="13315" max="13315" width="7.7109375" style="7" hidden="1"/>
    <col min="13316" max="13316" width="2.28515625" style="7" hidden="1"/>
    <col min="13317" max="13317" width="11.7109375" style="7" hidden="1"/>
    <col min="13318" max="13318" width="2.42578125" style="7" hidden="1"/>
    <col min="13319" max="13319" width="11.7109375" style="7" hidden="1"/>
    <col min="13320" max="13320" width="2.28515625" style="7" hidden="1"/>
    <col min="13321" max="13321" width="10.85546875" style="7" hidden="1"/>
    <col min="13322" max="13322" width="2.28515625" style="7" hidden="1"/>
    <col min="13323" max="13323" width="11.140625" style="7" hidden="1"/>
    <col min="13324" max="13324" width="1.85546875" style="7" hidden="1"/>
    <col min="13325" max="13325" width="11" style="7" hidden="1"/>
    <col min="13326" max="13326" width="0.7109375" style="7" hidden="1"/>
    <col min="13327" max="13327" width="1.85546875" style="7" hidden="1"/>
    <col min="13328" max="13328" width="11.85546875" style="7" hidden="1"/>
    <col min="13329" max="13329" width="15.28515625" style="7" hidden="1"/>
    <col min="13330" max="13330" width="5" style="7" hidden="1"/>
    <col min="13331" max="13331" width="10.28515625" style="7" hidden="1"/>
    <col min="13332" max="13332" width="5" style="7" hidden="1"/>
    <col min="13333" max="13333" width="10.28515625" style="7" hidden="1"/>
    <col min="13334" max="13336" width="9" style="7" hidden="1"/>
    <col min="13337" max="13337" width="10.28515625" style="7" hidden="1"/>
    <col min="13338" max="13566" width="9" style="7" hidden="1"/>
    <col min="13567" max="13567" width="3.7109375" style="7" hidden="1"/>
    <col min="13568" max="13568" width="4.85546875" style="7" hidden="1"/>
    <col min="13569" max="13569" width="5.28515625" style="7" hidden="1"/>
    <col min="13570" max="13570" width="31.28515625" style="7" hidden="1"/>
    <col min="13571" max="13571" width="7.7109375" style="7" hidden="1"/>
    <col min="13572" max="13572" width="2.28515625" style="7" hidden="1"/>
    <col min="13573" max="13573" width="11.7109375" style="7" hidden="1"/>
    <col min="13574" max="13574" width="2.42578125" style="7" hidden="1"/>
    <col min="13575" max="13575" width="11.7109375" style="7" hidden="1"/>
    <col min="13576" max="13576" width="2.28515625" style="7" hidden="1"/>
    <col min="13577" max="13577" width="10.85546875" style="7" hidden="1"/>
    <col min="13578" max="13578" width="2.28515625" style="7" hidden="1"/>
    <col min="13579" max="13579" width="11.140625" style="7" hidden="1"/>
    <col min="13580" max="13580" width="1.85546875" style="7" hidden="1"/>
    <col min="13581" max="13581" width="11" style="7" hidden="1"/>
    <col min="13582" max="13582" width="0.7109375" style="7" hidden="1"/>
    <col min="13583" max="13583" width="1.85546875" style="7" hidden="1"/>
    <col min="13584" max="13584" width="11.85546875" style="7" hidden="1"/>
    <col min="13585" max="13585" width="15.28515625" style="7" hidden="1"/>
    <col min="13586" max="13586" width="5" style="7" hidden="1"/>
    <col min="13587" max="13587" width="10.28515625" style="7" hidden="1"/>
    <col min="13588" max="13588" width="5" style="7" hidden="1"/>
    <col min="13589" max="13589" width="10.28515625" style="7" hidden="1"/>
    <col min="13590" max="13592" width="9" style="7" hidden="1"/>
    <col min="13593" max="13593" width="10.28515625" style="7" hidden="1"/>
    <col min="13594" max="13822" width="9" style="7" hidden="1"/>
    <col min="13823" max="13823" width="3.7109375" style="7" hidden="1"/>
    <col min="13824" max="13824" width="4.85546875" style="7" hidden="1"/>
    <col min="13825" max="13825" width="5.28515625" style="7" hidden="1"/>
    <col min="13826" max="13826" width="31.28515625" style="7" hidden="1"/>
    <col min="13827" max="13827" width="7.7109375" style="7" hidden="1"/>
    <col min="13828" max="13828" width="2.28515625" style="7" hidden="1"/>
    <col min="13829" max="13829" width="11.7109375" style="7" hidden="1"/>
    <col min="13830" max="13830" width="2.42578125" style="7" hidden="1"/>
    <col min="13831" max="13831" width="11.7109375" style="7" hidden="1"/>
    <col min="13832" max="13832" width="2.28515625" style="7" hidden="1"/>
    <col min="13833" max="13833" width="10.85546875" style="7" hidden="1"/>
    <col min="13834" max="13834" width="2.28515625" style="7" hidden="1"/>
    <col min="13835" max="13835" width="11.140625" style="7" hidden="1"/>
    <col min="13836" max="13836" width="1.85546875" style="7" hidden="1"/>
    <col min="13837" max="13837" width="11" style="7" hidden="1"/>
    <col min="13838" max="13838" width="0.7109375" style="7" hidden="1"/>
    <col min="13839" max="13839" width="1.85546875" style="7" hidden="1"/>
    <col min="13840" max="13840" width="11.85546875" style="7" hidden="1"/>
    <col min="13841" max="13841" width="15.28515625" style="7" hidden="1"/>
    <col min="13842" max="13842" width="5" style="7" hidden="1"/>
    <col min="13843" max="13843" width="10.28515625" style="7" hidden="1"/>
    <col min="13844" max="13844" width="5" style="7" hidden="1"/>
    <col min="13845" max="13845" width="10.28515625" style="7" hidden="1"/>
    <col min="13846" max="13848" width="9" style="7" hidden="1"/>
    <col min="13849" max="13849" width="10.28515625" style="7" hidden="1"/>
    <col min="13850" max="14078" width="9" style="7" hidden="1"/>
    <col min="14079" max="14079" width="3.7109375" style="7" hidden="1"/>
    <col min="14080" max="14080" width="4.85546875" style="7" hidden="1"/>
    <col min="14081" max="14081" width="5.28515625" style="7" hidden="1"/>
    <col min="14082" max="14082" width="31.28515625" style="7" hidden="1"/>
    <col min="14083" max="14083" width="7.7109375" style="7" hidden="1"/>
    <col min="14084" max="14084" width="2.28515625" style="7" hidden="1"/>
    <col min="14085" max="14085" width="11.7109375" style="7" hidden="1"/>
    <col min="14086" max="14086" width="2.42578125" style="7" hidden="1"/>
    <col min="14087" max="14087" width="11.7109375" style="7" hidden="1"/>
    <col min="14088" max="14088" width="2.28515625" style="7" hidden="1"/>
    <col min="14089" max="14089" width="10.85546875" style="7" hidden="1"/>
    <col min="14090" max="14090" width="2.28515625" style="7" hidden="1"/>
    <col min="14091" max="14091" width="11.140625" style="7" hidden="1"/>
    <col min="14092" max="14092" width="1.85546875" style="7" hidden="1"/>
    <col min="14093" max="14093" width="11" style="7" hidden="1"/>
    <col min="14094" max="14094" width="0.7109375" style="7" hidden="1"/>
    <col min="14095" max="14095" width="1.85546875" style="7" hidden="1"/>
    <col min="14096" max="14096" width="11.85546875" style="7" hidden="1"/>
    <col min="14097" max="14097" width="15.28515625" style="7" hidden="1"/>
    <col min="14098" max="14098" width="5" style="7" hidden="1"/>
    <col min="14099" max="14099" width="10.28515625" style="7" hidden="1"/>
    <col min="14100" max="14100" width="5" style="7" hidden="1"/>
    <col min="14101" max="14101" width="10.28515625" style="7" hidden="1"/>
    <col min="14102" max="14104" width="9" style="7" hidden="1"/>
    <col min="14105" max="14105" width="10.28515625" style="7" hidden="1"/>
    <col min="14106" max="14334" width="9" style="7" hidden="1"/>
    <col min="14335" max="14335" width="3.7109375" style="7" hidden="1"/>
    <col min="14336" max="14336" width="4.85546875" style="7" hidden="1"/>
    <col min="14337" max="14337" width="5.28515625" style="7" hidden="1"/>
    <col min="14338" max="14338" width="31.28515625" style="7" hidden="1"/>
    <col min="14339" max="14339" width="7.7109375" style="7" hidden="1"/>
    <col min="14340" max="14340" width="2.28515625" style="7" hidden="1"/>
    <col min="14341" max="14341" width="11.7109375" style="7" hidden="1"/>
    <col min="14342" max="14342" width="2.42578125" style="7" hidden="1"/>
    <col min="14343" max="14343" width="11.7109375" style="7" hidden="1"/>
    <col min="14344" max="14344" width="2.28515625" style="7" hidden="1"/>
    <col min="14345" max="14345" width="10.85546875" style="7" hidden="1"/>
    <col min="14346" max="14346" width="2.28515625" style="7" hidden="1"/>
    <col min="14347" max="14347" width="11.140625" style="7" hidden="1"/>
    <col min="14348" max="14348" width="1.85546875" style="7" hidden="1"/>
    <col min="14349" max="14349" width="11" style="7" hidden="1"/>
    <col min="14350" max="14350" width="0.7109375" style="7" hidden="1"/>
    <col min="14351" max="14351" width="1.85546875" style="7" hidden="1"/>
    <col min="14352" max="14352" width="11.85546875" style="7" hidden="1"/>
    <col min="14353" max="14353" width="15.28515625" style="7" hidden="1"/>
    <col min="14354" max="14354" width="5" style="7" hidden="1"/>
    <col min="14355" max="14355" width="10.28515625" style="7" hidden="1"/>
    <col min="14356" max="14356" width="5" style="7" hidden="1"/>
    <col min="14357" max="14357" width="10.28515625" style="7" hidden="1"/>
    <col min="14358" max="14360" width="9" style="7" hidden="1"/>
    <col min="14361" max="14361" width="10.28515625" style="7" hidden="1"/>
    <col min="14362" max="14590" width="9" style="7" hidden="1"/>
    <col min="14591" max="14591" width="3.7109375" style="7" hidden="1"/>
    <col min="14592" max="14592" width="4.85546875" style="7" hidden="1"/>
    <col min="14593" max="14593" width="5.28515625" style="7" hidden="1"/>
    <col min="14594" max="14594" width="31.28515625" style="7" hidden="1"/>
    <col min="14595" max="14595" width="7.7109375" style="7" hidden="1"/>
    <col min="14596" max="14596" width="2.28515625" style="7" hidden="1"/>
    <col min="14597" max="14597" width="11.7109375" style="7" hidden="1"/>
    <col min="14598" max="14598" width="2.42578125" style="7" hidden="1"/>
    <col min="14599" max="14599" width="11.7109375" style="7" hidden="1"/>
    <col min="14600" max="14600" width="2.28515625" style="7" hidden="1"/>
    <col min="14601" max="14601" width="10.85546875" style="7" hidden="1"/>
    <col min="14602" max="14602" width="2.28515625" style="7" hidden="1"/>
    <col min="14603" max="14603" width="11.140625" style="7" hidden="1"/>
    <col min="14604" max="14604" width="1.85546875" style="7" hidden="1"/>
    <col min="14605" max="14605" width="11" style="7" hidden="1"/>
    <col min="14606" max="14606" width="0.7109375" style="7" hidden="1"/>
    <col min="14607" max="14607" width="1.85546875" style="7" hidden="1"/>
    <col min="14608" max="14608" width="11.85546875" style="7" hidden="1"/>
    <col min="14609" max="14609" width="15.28515625" style="7" hidden="1"/>
    <col min="14610" max="14610" width="5" style="7" hidden="1"/>
    <col min="14611" max="14611" width="10.28515625" style="7" hidden="1"/>
    <col min="14612" max="14612" width="5" style="7" hidden="1"/>
    <col min="14613" max="14613" width="10.28515625" style="7" hidden="1"/>
    <col min="14614" max="14616" width="9" style="7" hidden="1"/>
    <col min="14617" max="14617" width="10.28515625" style="7" hidden="1"/>
    <col min="14618" max="14846" width="9" style="7" hidden="1"/>
    <col min="14847" max="14847" width="3.7109375" style="7" hidden="1"/>
    <col min="14848" max="14848" width="4.85546875" style="7" hidden="1"/>
    <col min="14849" max="14849" width="5.28515625" style="7" hidden="1"/>
    <col min="14850" max="14850" width="31.28515625" style="7" hidden="1"/>
    <col min="14851" max="14851" width="7.7109375" style="7" hidden="1"/>
    <col min="14852" max="14852" width="2.28515625" style="7" hidden="1"/>
    <col min="14853" max="14853" width="11.7109375" style="7" hidden="1"/>
    <col min="14854" max="14854" width="2.42578125" style="7" hidden="1"/>
    <col min="14855" max="14855" width="11.7109375" style="7" hidden="1"/>
    <col min="14856" max="14856" width="2.28515625" style="7" hidden="1"/>
    <col min="14857" max="14857" width="10.85546875" style="7" hidden="1"/>
    <col min="14858" max="14858" width="2.28515625" style="7" hidden="1"/>
    <col min="14859" max="14859" width="11.140625" style="7" hidden="1"/>
    <col min="14860" max="14860" width="1.85546875" style="7" hidden="1"/>
    <col min="14861" max="14861" width="11" style="7" hidden="1"/>
    <col min="14862" max="14862" width="0.7109375" style="7" hidden="1"/>
    <col min="14863" max="14863" width="1.85546875" style="7" hidden="1"/>
    <col min="14864" max="14864" width="11.85546875" style="7" hidden="1"/>
    <col min="14865" max="14865" width="15.28515625" style="7" hidden="1"/>
    <col min="14866" max="14866" width="5" style="7" hidden="1"/>
    <col min="14867" max="14867" width="10.28515625" style="7" hidden="1"/>
    <col min="14868" max="14868" width="5" style="7" hidden="1"/>
    <col min="14869" max="14869" width="10.28515625" style="7" hidden="1"/>
    <col min="14870" max="14872" width="9" style="7" hidden="1"/>
    <col min="14873" max="14873" width="10.28515625" style="7" hidden="1"/>
    <col min="14874" max="15102" width="9" style="7" hidden="1"/>
    <col min="15103" max="15103" width="3.7109375" style="7" hidden="1"/>
    <col min="15104" max="15104" width="4.85546875" style="7" hidden="1"/>
    <col min="15105" max="15105" width="5.28515625" style="7" hidden="1"/>
    <col min="15106" max="15106" width="31.28515625" style="7" hidden="1"/>
    <col min="15107" max="15107" width="7.7109375" style="7" hidden="1"/>
    <col min="15108" max="15108" width="2.28515625" style="7" hidden="1"/>
    <col min="15109" max="15109" width="11.7109375" style="7" hidden="1"/>
    <col min="15110" max="15110" width="2.42578125" style="7" hidden="1"/>
    <col min="15111" max="15111" width="11.7109375" style="7" hidden="1"/>
    <col min="15112" max="15112" width="2.28515625" style="7" hidden="1"/>
    <col min="15113" max="15113" width="10.85546875" style="7" hidden="1"/>
    <col min="15114" max="15114" width="2.28515625" style="7" hidden="1"/>
    <col min="15115" max="15115" width="11.140625" style="7" hidden="1"/>
    <col min="15116" max="15116" width="1.85546875" style="7" hidden="1"/>
    <col min="15117" max="15117" width="11" style="7" hidden="1"/>
    <col min="15118" max="15118" width="0.7109375" style="7" hidden="1"/>
    <col min="15119" max="15119" width="1.85546875" style="7" hidden="1"/>
    <col min="15120" max="15120" width="11.85546875" style="7" hidden="1"/>
    <col min="15121" max="15121" width="15.28515625" style="7" hidden="1"/>
    <col min="15122" max="15122" width="5" style="7" hidden="1"/>
    <col min="15123" max="15123" width="10.28515625" style="7" hidden="1"/>
    <col min="15124" max="15124" width="5" style="7" hidden="1"/>
    <col min="15125" max="15125" width="10.28515625" style="7" hidden="1"/>
    <col min="15126" max="15128" width="9" style="7" hidden="1"/>
    <col min="15129" max="15129" width="10.28515625" style="7" hidden="1"/>
    <col min="15130" max="15358" width="9" style="7" hidden="1"/>
    <col min="15359" max="15359" width="3.7109375" style="7" hidden="1"/>
    <col min="15360" max="15360" width="4.85546875" style="7" hidden="1"/>
    <col min="15361" max="15361" width="5.28515625" style="7" hidden="1"/>
    <col min="15362" max="15362" width="31.28515625" style="7" hidden="1"/>
    <col min="15363" max="15363" width="7.7109375" style="7" hidden="1"/>
    <col min="15364" max="15364" width="2.28515625" style="7" hidden="1"/>
    <col min="15365" max="15365" width="11.7109375" style="7" hidden="1"/>
    <col min="15366" max="15366" width="2.42578125" style="7" hidden="1"/>
    <col min="15367" max="15367" width="11.7109375" style="7" hidden="1"/>
    <col min="15368" max="15368" width="2.28515625" style="7" hidden="1"/>
    <col min="15369" max="15369" width="10.85546875" style="7" hidden="1"/>
    <col min="15370" max="15370" width="2.28515625" style="7" hidden="1"/>
    <col min="15371" max="15371" width="11.140625" style="7" hidden="1"/>
    <col min="15372" max="15372" width="1.85546875" style="7" hidden="1"/>
    <col min="15373" max="15373" width="11" style="7" hidden="1"/>
    <col min="15374" max="15374" width="0.7109375" style="7" hidden="1"/>
    <col min="15375" max="15375" width="1.85546875" style="7" hidden="1"/>
    <col min="15376" max="15376" width="11.85546875" style="7" hidden="1"/>
    <col min="15377" max="15377" width="15.28515625" style="7" hidden="1"/>
    <col min="15378" max="15378" width="5" style="7" hidden="1"/>
    <col min="15379" max="15379" width="10.28515625" style="7" hidden="1"/>
    <col min="15380" max="15380" width="5" style="7" hidden="1"/>
    <col min="15381" max="15381" width="10.28515625" style="7" hidden="1"/>
    <col min="15382" max="15384" width="9" style="7" hidden="1"/>
    <col min="15385" max="15385" width="10.28515625" style="7" hidden="1"/>
    <col min="15386" max="15614" width="9" style="7" hidden="1"/>
    <col min="15615" max="15615" width="3.7109375" style="7" hidden="1"/>
    <col min="15616" max="15616" width="4.85546875" style="7" hidden="1"/>
    <col min="15617" max="15617" width="5.28515625" style="7" hidden="1"/>
    <col min="15618" max="15618" width="31.28515625" style="7" hidden="1"/>
    <col min="15619" max="15619" width="7.7109375" style="7" hidden="1"/>
    <col min="15620" max="15620" width="2.28515625" style="7" hidden="1"/>
    <col min="15621" max="15621" width="11.7109375" style="7" hidden="1"/>
    <col min="15622" max="15622" width="2.42578125" style="7" hidden="1"/>
    <col min="15623" max="15623" width="11.7109375" style="7" hidden="1"/>
    <col min="15624" max="15624" width="2.28515625" style="7" hidden="1"/>
    <col min="15625" max="15625" width="10.85546875" style="7" hidden="1"/>
    <col min="15626" max="15626" width="2.28515625" style="7" hidden="1"/>
    <col min="15627" max="15627" width="11.140625" style="7" hidden="1"/>
    <col min="15628" max="15628" width="1.85546875" style="7" hidden="1"/>
    <col min="15629" max="15629" width="11" style="7" hidden="1"/>
    <col min="15630" max="15630" width="0.7109375" style="7" hidden="1"/>
    <col min="15631" max="15631" width="1.85546875" style="7" hidden="1"/>
    <col min="15632" max="15632" width="11.85546875" style="7" hidden="1"/>
    <col min="15633" max="15633" width="15.28515625" style="7" hidden="1"/>
    <col min="15634" max="15634" width="5" style="7" hidden="1"/>
    <col min="15635" max="15635" width="10.28515625" style="7" hidden="1"/>
    <col min="15636" max="15636" width="5" style="7" hidden="1"/>
    <col min="15637" max="15637" width="10.28515625" style="7" hidden="1"/>
    <col min="15638" max="15640" width="9" style="7" hidden="1"/>
    <col min="15641" max="15641" width="10.28515625" style="7" hidden="1"/>
    <col min="15642" max="15870" width="9" style="7" hidden="1"/>
    <col min="15871" max="15871" width="3.7109375" style="7" hidden="1"/>
    <col min="15872" max="15872" width="4.85546875" style="7" hidden="1"/>
    <col min="15873" max="15873" width="5.28515625" style="7" hidden="1"/>
    <col min="15874" max="15874" width="31.28515625" style="7" hidden="1"/>
    <col min="15875" max="15875" width="7.7109375" style="7" hidden="1"/>
    <col min="15876" max="15876" width="2.28515625" style="7" hidden="1"/>
    <col min="15877" max="15877" width="11.7109375" style="7" hidden="1"/>
    <col min="15878" max="15878" width="2.42578125" style="7" hidden="1"/>
    <col min="15879" max="15879" width="11.7109375" style="7" hidden="1"/>
    <col min="15880" max="15880" width="2.28515625" style="7" hidden="1"/>
    <col min="15881" max="15881" width="10.85546875" style="7" hidden="1"/>
    <col min="15882" max="15882" width="2.28515625" style="7" hidden="1"/>
    <col min="15883" max="15883" width="11.140625" style="7" hidden="1"/>
    <col min="15884" max="15884" width="1.85546875" style="7" hidden="1"/>
    <col min="15885" max="15885" width="11" style="7" hidden="1"/>
    <col min="15886" max="15886" width="0.7109375" style="7" hidden="1"/>
    <col min="15887" max="15887" width="1.85546875" style="7" hidden="1"/>
    <col min="15888" max="15888" width="11.85546875" style="7" hidden="1"/>
    <col min="15889" max="15889" width="15.28515625" style="7" hidden="1"/>
    <col min="15890" max="15890" width="5" style="7" hidden="1"/>
    <col min="15891" max="15891" width="10.28515625" style="7" hidden="1"/>
    <col min="15892" max="15892" width="5" style="7" hidden="1"/>
    <col min="15893" max="15893" width="10.28515625" style="7" hidden="1"/>
    <col min="15894" max="15896" width="9" style="7" hidden="1"/>
    <col min="15897" max="15897" width="10.28515625" style="7" hidden="1"/>
    <col min="15898" max="16126" width="9" style="7" hidden="1"/>
    <col min="16127" max="16127" width="3.7109375" style="7" hidden="1"/>
    <col min="16128" max="16128" width="4.85546875" style="7" hidden="1"/>
    <col min="16129" max="16129" width="5.28515625" style="7" hidden="1"/>
    <col min="16130" max="16130" width="31.28515625" style="7" hidden="1"/>
    <col min="16131" max="16131" width="7.7109375" style="7" hidden="1"/>
    <col min="16132" max="16132" width="2.28515625" style="7" hidden="1"/>
    <col min="16133" max="16133" width="11.7109375" style="7" hidden="1"/>
    <col min="16134" max="16134" width="2.42578125" style="7" hidden="1"/>
    <col min="16135" max="16135" width="11.7109375" style="7" hidden="1"/>
    <col min="16136" max="16136" width="2.28515625" style="7" hidden="1"/>
    <col min="16137" max="16137" width="10.85546875" style="7" hidden="1"/>
    <col min="16138" max="16138" width="2.28515625" style="7" hidden="1"/>
    <col min="16139" max="16139" width="11.140625" style="7" hidden="1"/>
    <col min="16140" max="16140" width="1.85546875" style="7" hidden="1"/>
    <col min="16141" max="16141" width="11" style="7" hidden="1"/>
    <col min="16142" max="16142" width="0.7109375" style="7" hidden="1"/>
    <col min="16143" max="16143" width="1.85546875" style="7" hidden="1"/>
    <col min="16144" max="16144" width="11.85546875" style="7" hidden="1"/>
    <col min="16145" max="16145" width="15.28515625" style="7" hidden="1"/>
    <col min="16146" max="16146" width="5" style="7" hidden="1"/>
    <col min="16147" max="16147" width="10.28515625" style="7" hidden="1"/>
    <col min="16148" max="16148" width="5" style="7" hidden="1"/>
    <col min="16149" max="16149" width="10.28515625" style="7" hidden="1"/>
    <col min="16150" max="16152" width="9" style="7" hidden="1"/>
    <col min="16153" max="16153" width="10.28515625" style="7" hidden="1"/>
    <col min="16154" max="16384" width="9" style="7" hidden="1"/>
  </cols>
  <sheetData>
    <row r="1" spans="1:19" s="10" customFormat="1" ht="26.25" x14ac:dyDescent="0.7">
      <c r="A1" s="439" t="str">
        <f>'سر برگ صفحات'!A1</f>
        <v>شرکت نمونه (سهامی عام)</v>
      </c>
      <c r="B1" s="439"/>
      <c r="C1" s="439"/>
      <c r="D1" s="439"/>
      <c r="E1" s="439"/>
      <c r="F1" s="439"/>
      <c r="G1" s="439"/>
      <c r="H1" s="439"/>
      <c r="I1" s="439"/>
      <c r="J1" s="439"/>
      <c r="K1" s="439"/>
      <c r="L1" s="439"/>
      <c r="M1" s="439"/>
      <c r="N1" s="11"/>
      <c r="O1" s="11"/>
      <c r="P1" s="12"/>
      <c r="Q1" s="12"/>
      <c r="R1" s="11"/>
      <c r="S1" s="11"/>
    </row>
    <row r="2" spans="1:19"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11"/>
      <c r="O2" s="11"/>
      <c r="P2" s="12"/>
      <c r="Q2" s="12"/>
      <c r="R2" s="11"/>
      <c r="S2" s="11"/>
    </row>
    <row r="3" spans="1:19"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11"/>
      <c r="O3" s="11"/>
      <c r="P3" s="12"/>
      <c r="Q3" s="12"/>
      <c r="R3" s="11"/>
      <c r="S3" s="11"/>
    </row>
    <row r="4" spans="1:19" s="10" customFormat="1" ht="3.75" customHeight="1" x14ac:dyDescent="0.7">
      <c r="A4" s="375"/>
      <c r="B4" s="375"/>
      <c r="C4" s="375"/>
      <c r="D4" s="375"/>
      <c r="E4" s="375"/>
      <c r="F4" s="375"/>
      <c r="G4" s="375"/>
      <c r="H4" s="375"/>
      <c r="I4" s="375"/>
      <c r="J4" s="375"/>
      <c r="K4" s="375"/>
      <c r="L4" s="375"/>
      <c r="M4" s="375"/>
      <c r="N4" s="11"/>
      <c r="O4" s="11"/>
      <c r="P4" s="12"/>
      <c r="Q4" s="12"/>
      <c r="R4" s="11"/>
      <c r="S4" s="11"/>
    </row>
    <row r="5" spans="1:19" s="10" customFormat="1" ht="23.25" x14ac:dyDescent="0.7">
      <c r="A5" s="327" t="s">
        <v>265</v>
      </c>
      <c r="B5" s="494" t="s">
        <v>28</v>
      </c>
      <c r="C5" s="494"/>
      <c r="D5" s="494"/>
      <c r="E5" s="494"/>
      <c r="F5" s="494"/>
      <c r="G5" s="494"/>
      <c r="H5" s="494"/>
      <c r="I5" s="494"/>
      <c r="J5" s="494"/>
      <c r="K5" s="494"/>
      <c r="L5" s="494"/>
      <c r="M5" s="494"/>
      <c r="N5" s="494"/>
      <c r="O5" s="11"/>
      <c r="P5" s="12"/>
      <c r="Q5" s="12"/>
      <c r="R5" s="11"/>
      <c r="S5" s="11"/>
    </row>
    <row r="6" spans="1:19" s="10" customFormat="1" ht="23.25" x14ac:dyDescent="0.7">
      <c r="B6" s="495" t="s">
        <v>1012</v>
      </c>
      <c r="C6" s="495"/>
      <c r="D6" s="495"/>
      <c r="E6" s="495"/>
      <c r="F6" s="495"/>
      <c r="G6" s="495"/>
      <c r="H6" s="495"/>
      <c r="I6" s="495"/>
      <c r="J6" s="495"/>
      <c r="K6" s="495"/>
      <c r="L6" s="495"/>
      <c r="M6" s="180"/>
      <c r="N6" s="11"/>
      <c r="O6" s="11"/>
      <c r="P6" s="12"/>
      <c r="Q6" s="12"/>
      <c r="R6" s="11"/>
      <c r="S6" s="11"/>
    </row>
    <row r="7" spans="1:19" s="10" customFormat="1" ht="23.25" x14ac:dyDescent="0.7">
      <c r="A7" s="327"/>
      <c r="B7" s="495"/>
      <c r="C7" s="495"/>
      <c r="D7" s="495"/>
      <c r="E7" s="495"/>
      <c r="F7" s="495"/>
      <c r="G7" s="495"/>
      <c r="H7" s="495"/>
      <c r="I7" s="495"/>
      <c r="J7" s="495"/>
      <c r="K7" s="495"/>
      <c r="L7" s="495"/>
      <c r="M7" s="180"/>
      <c r="N7" s="11"/>
      <c r="O7" s="11"/>
      <c r="P7" s="12"/>
      <c r="Q7" s="12"/>
      <c r="R7" s="11"/>
      <c r="S7" s="11"/>
    </row>
    <row r="8" spans="1:19" s="10" customFormat="1" ht="23.25" x14ac:dyDescent="0.7">
      <c r="A8" s="327"/>
      <c r="B8" s="9"/>
      <c r="C8" s="180"/>
      <c r="D8" s="180"/>
      <c r="E8" s="180"/>
      <c r="F8" s="180"/>
      <c r="G8" s="11"/>
      <c r="H8" s="114"/>
      <c r="I8" s="13"/>
      <c r="J8" s="114" t="s">
        <v>26</v>
      </c>
      <c r="K8" s="180"/>
      <c r="L8" s="180"/>
      <c r="M8" s="180"/>
      <c r="N8" s="11"/>
      <c r="O8" s="11"/>
      <c r="P8" s="12"/>
      <c r="Q8" s="12"/>
      <c r="R8" s="11"/>
      <c r="S8" s="11"/>
    </row>
    <row r="9" spans="1:19" s="116" customFormat="1" ht="23.25" x14ac:dyDescent="0.25">
      <c r="A9" s="99"/>
      <c r="B9" s="126"/>
      <c r="D9" s="132"/>
      <c r="E9" s="132"/>
      <c r="G9" s="492" t="str">
        <f>'سر برگ صفحات'!A5</f>
        <v>سال 1398</v>
      </c>
      <c r="H9" s="482"/>
      <c r="I9" s="288"/>
      <c r="J9" s="133" t="str">
        <f>'سر برگ صفحات'!A4</f>
        <v>سال 1397</v>
      </c>
      <c r="P9" s="147"/>
      <c r="Q9" s="147"/>
    </row>
    <row r="10" spans="1:19" ht="23.25" x14ac:dyDescent="0.25">
      <c r="B10" s="141"/>
      <c r="G10" s="7" t="s">
        <v>78</v>
      </c>
      <c r="H10" s="148" t="s">
        <v>78</v>
      </c>
      <c r="J10" s="148" t="s">
        <v>78</v>
      </c>
    </row>
    <row r="11" spans="1:19" ht="23.25" x14ac:dyDescent="0.25">
      <c r="B11" s="7" t="s">
        <v>266</v>
      </c>
      <c r="C11" s="100"/>
    </row>
    <row r="12" spans="1:19" x14ac:dyDescent="0.25">
      <c r="B12" s="7" t="s">
        <v>187</v>
      </c>
      <c r="H12" s="194"/>
      <c r="J12" s="194"/>
    </row>
    <row r="13" spans="1:19" x14ac:dyDescent="0.25">
      <c r="B13" s="7" t="s">
        <v>156</v>
      </c>
      <c r="G13" s="7">
        <f>G11+G12</f>
        <v>0</v>
      </c>
      <c r="H13" s="148">
        <f>H11+H12</f>
        <v>0</v>
      </c>
      <c r="J13" s="148">
        <f>J11+J12</f>
        <v>0</v>
      </c>
    </row>
    <row r="14" spans="1:19" x14ac:dyDescent="0.25">
      <c r="B14" s="7" t="s">
        <v>267</v>
      </c>
    </row>
    <row r="15" spans="1:19" x14ac:dyDescent="0.25">
      <c r="B15" s="7" t="s">
        <v>268</v>
      </c>
    </row>
    <row r="16" spans="1:19" x14ac:dyDescent="0.25">
      <c r="B16" s="7" t="s">
        <v>237</v>
      </c>
      <c r="H16" s="194"/>
      <c r="J16" s="194"/>
    </row>
    <row r="17" spans="2:10" x14ac:dyDescent="0.25">
      <c r="B17" s="7" t="s">
        <v>169</v>
      </c>
      <c r="G17" s="7">
        <f>SUM(G14:H16)</f>
        <v>0</v>
      </c>
      <c r="H17" s="148">
        <f>SUM(G14:H16)</f>
        <v>0</v>
      </c>
      <c r="J17" s="148">
        <f>SUM(I14:J16)</f>
        <v>0</v>
      </c>
    </row>
    <row r="18" spans="2:10" x14ac:dyDescent="0.25">
      <c r="B18" s="102" t="s">
        <v>269</v>
      </c>
      <c r="H18" s="194"/>
      <c r="J18" s="194"/>
    </row>
    <row r="19" spans="2:10" x14ac:dyDescent="0.25">
      <c r="B19" s="116" t="s">
        <v>270</v>
      </c>
      <c r="G19" s="7">
        <f>SUM(G17:H18)</f>
        <v>0</v>
      </c>
      <c r="H19" s="148">
        <f>SUM(G17:H18)</f>
        <v>0</v>
      </c>
      <c r="J19" s="148">
        <f>SUM(I17:J18)</f>
        <v>0</v>
      </c>
    </row>
    <row r="20" spans="2:10" x14ac:dyDescent="0.25">
      <c r="B20" s="7" t="s">
        <v>271</v>
      </c>
      <c r="H20" s="194"/>
      <c r="J20" s="194"/>
    </row>
    <row r="21" spans="2:10" ht="24" thickBot="1" x14ac:dyDescent="0.3">
      <c r="D21" s="13"/>
      <c r="G21" s="7">
        <f>G19+G20</f>
        <v>0</v>
      </c>
      <c r="H21" s="125">
        <f>H19+H20</f>
        <v>0</v>
      </c>
      <c r="J21" s="125">
        <f>J19+J20</f>
        <v>0</v>
      </c>
    </row>
    <row r="22" spans="2:10" ht="21.75" thickTop="1" x14ac:dyDescent="0.25"/>
    <row r="23" spans="2:10" ht="23.25" x14ac:dyDescent="0.25">
      <c r="H23" s="133">
        <f>'سر برگ صفحات'!A12</f>
        <v>1398</v>
      </c>
      <c r="I23" s="103"/>
      <c r="J23" s="133">
        <f>'سر برگ صفحات'!A11</f>
        <v>1397</v>
      </c>
    </row>
    <row r="24" spans="2:10" ht="23.25" x14ac:dyDescent="0.25">
      <c r="H24" s="103" t="s">
        <v>78</v>
      </c>
      <c r="I24" s="114"/>
      <c r="J24" s="103" t="s">
        <v>78</v>
      </c>
    </row>
    <row r="25" spans="2:10" ht="23.25" x14ac:dyDescent="0.25">
      <c r="B25" s="100" t="s">
        <v>272</v>
      </c>
    </row>
    <row r="26" spans="2:10" x14ac:dyDescent="0.25">
      <c r="B26" s="116" t="s">
        <v>273</v>
      </c>
      <c r="E26" s="116"/>
      <c r="F26" s="116"/>
    </row>
    <row r="27" spans="2:10" x14ac:dyDescent="0.25">
      <c r="B27" s="116" t="s">
        <v>274</v>
      </c>
      <c r="E27" s="116"/>
      <c r="F27" s="116"/>
    </row>
    <row r="28" spans="2:10" x14ac:dyDescent="0.25">
      <c r="B28" s="116" t="s">
        <v>275</v>
      </c>
      <c r="E28" s="116"/>
      <c r="F28" s="116"/>
    </row>
    <row r="29" spans="2:10" ht="24" thickBot="1" x14ac:dyDescent="0.3">
      <c r="B29" s="116" t="s">
        <v>276</v>
      </c>
      <c r="C29" s="100"/>
      <c r="E29" s="116"/>
      <c r="F29" s="116"/>
      <c r="H29" s="125">
        <f>SUM(H26:H28)</f>
        <v>0</v>
      </c>
      <c r="J29" s="125">
        <f>SUM(J26:J28)</f>
        <v>0</v>
      </c>
    </row>
    <row r="30" spans="2:10" ht="21.75" thickTop="1" x14ac:dyDescent="0.25"/>
    <row r="31" spans="2:10" x14ac:dyDescent="0.25"/>
    <row r="32" spans="2:10" x14ac:dyDescent="0.25"/>
    <row r="33" spans="1:17" x14ac:dyDescent="0.25"/>
    <row r="34" spans="1:17" x14ac:dyDescent="0.25"/>
    <row r="35" spans="1:17" x14ac:dyDescent="0.25"/>
    <row r="36" spans="1:17" x14ac:dyDescent="0.25"/>
    <row r="37" spans="1:17" x14ac:dyDescent="0.25"/>
    <row r="42" spans="1:17" hidden="1" x14ac:dyDescent="0.25">
      <c r="A42" s="449" t="s">
        <v>867</v>
      </c>
      <c r="B42" s="449"/>
      <c r="C42" s="449"/>
      <c r="D42" s="449"/>
      <c r="E42" s="449"/>
      <c r="F42" s="449"/>
      <c r="G42" s="449"/>
      <c r="H42" s="449"/>
      <c r="I42" s="449"/>
      <c r="J42" s="449"/>
      <c r="K42" s="449"/>
      <c r="L42" s="449"/>
      <c r="N42" s="8"/>
      <c r="O42" s="8"/>
      <c r="P42" s="7"/>
      <c r="Q42" s="7"/>
    </row>
  </sheetData>
  <mergeCells count="7">
    <mergeCell ref="A42:L42"/>
    <mergeCell ref="B5:N5"/>
    <mergeCell ref="A1:M1"/>
    <mergeCell ref="A2:M2"/>
    <mergeCell ref="A3:M3"/>
    <mergeCell ref="G9:H9"/>
    <mergeCell ref="B6:L7"/>
  </mergeCells>
  <pageMargins left="0.19685039370078741" right="0.19685039370078741" top="0.19685039370078741" bottom="0.19685039370078741" header="0.31496062992125984" footer="0.23622047244094491"/>
  <pageSetup firstPageNumber="24" orientation="portrait" useFirstPageNumber="1" r:id="rId1"/>
  <headerFooter>
    <oddFooter>&amp;C&amp;"B Lotus,Bold"&amp;10&amp;P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WWA41"/>
  <sheetViews>
    <sheetView rightToLeft="1" view="pageBreakPreview" topLeftCell="A4" zoomScale="180" zoomScaleSheetLayoutView="180" workbookViewId="0">
      <selection activeCell="A13" sqref="A13"/>
    </sheetView>
  </sheetViews>
  <sheetFormatPr defaultColWidth="0" defaultRowHeight="21" zeroHeight="1" x14ac:dyDescent="0.25"/>
  <cols>
    <col min="1" max="1" width="4.7109375" style="99" bestFit="1" customWidth="1"/>
    <col min="2" max="2" width="9.28515625" style="7" customWidth="1"/>
    <col min="3" max="3" width="0.7109375" style="7" customWidth="1"/>
    <col min="4" max="4" width="50.85546875" style="7" customWidth="1"/>
    <col min="5" max="5" width="5" style="7" customWidth="1"/>
    <col min="6" max="6" width="15.7109375" style="103" customWidth="1"/>
    <col min="7" max="7" width="0.85546875" style="103" customWidth="1"/>
    <col min="8" max="8" width="15.7109375" style="103" customWidth="1"/>
    <col min="9" max="9" width="1.85546875" style="7" customWidth="1"/>
    <col min="10" max="10" width="11.85546875" style="8" bestFit="1" customWidth="1"/>
    <col min="11" max="11" width="15.28515625" style="8" hidden="1"/>
    <col min="12" max="12" width="5" style="7" hidden="1"/>
    <col min="13" max="13" width="10.28515625" style="7" hidden="1"/>
    <col min="14" max="14" width="5" style="7" hidden="1"/>
    <col min="15" max="15" width="10.28515625" style="7" hidden="1"/>
    <col min="16" max="18" width="9" style="7" hidden="1"/>
    <col min="19" max="19" width="10.28515625" style="7" hidden="1"/>
    <col min="20" max="248" width="9" style="7" hidden="1"/>
    <col min="249" max="249" width="3.7109375" style="7" hidden="1"/>
    <col min="250" max="250" width="4.85546875" style="7" hidden="1"/>
    <col min="251" max="251" width="5.28515625" style="7" hidden="1"/>
    <col min="252" max="252" width="31.28515625" style="7" hidden="1"/>
    <col min="253" max="253" width="7.7109375" style="7" hidden="1"/>
    <col min="254" max="254" width="2.28515625" style="7" hidden="1"/>
    <col min="255" max="255" width="11.7109375" style="7" hidden="1"/>
    <col min="256" max="256" width="2.42578125" style="7" hidden="1"/>
    <col min="257" max="257" width="11.7109375" style="7" hidden="1"/>
    <col min="258" max="258" width="2.28515625" style="7" hidden="1"/>
    <col min="259" max="259" width="10.85546875" style="7" hidden="1"/>
    <col min="260" max="260" width="2.28515625" style="7" hidden="1"/>
    <col min="261" max="261" width="11.140625" style="7" hidden="1"/>
    <col min="262" max="262" width="1.85546875" style="7" hidden="1"/>
    <col min="263" max="263" width="11" style="7" hidden="1"/>
    <col min="264" max="264" width="0.7109375" style="7" hidden="1"/>
    <col min="265" max="265" width="1.85546875" style="7" hidden="1"/>
    <col min="266" max="266" width="11.85546875" style="7" hidden="1"/>
    <col min="267" max="267" width="15.28515625" style="7" hidden="1"/>
    <col min="268" max="268" width="5" style="7" hidden="1"/>
    <col min="269" max="269" width="10.28515625" style="7" hidden="1"/>
    <col min="270" max="270" width="5" style="7" hidden="1"/>
    <col min="271" max="271" width="10.28515625" style="7" hidden="1"/>
    <col min="272" max="274" width="9" style="7" hidden="1"/>
    <col min="275" max="275" width="10.28515625" style="7" hidden="1"/>
    <col min="276" max="504" width="9" style="7" hidden="1"/>
    <col min="505" max="505" width="3.7109375" style="7" hidden="1"/>
    <col min="506" max="506" width="4.85546875" style="7" hidden="1"/>
    <col min="507" max="507" width="5.28515625" style="7" hidden="1"/>
    <col min="508" max="508" width="31.28515625" style="7" hidden="1"/>
    <col min="509" max="509" width="7.7109375" style="7" hidden="1"/>
    <col min="510" max="510" width="2.28515625" style="7" hidden="1"/>
    <col min="511" max="511" width="11.7109375" style="7" hidden="1"/>
    <col min="512" max="512" width="2.42578125" style="7" hidden="1"/>
    <col min="513" max="513" width="11.7109375" style="7" hidden="1"/>
    <col min="514" max="514" width="2.28515625" style="7" hidden="1"/>
    <col min="515" max="515" width="10.85546875" style="7" hidden="1"/>
    <col min="516" max="516" width="2.28515625" style="7" hidden="1"/>
    <col min="517" max="517" width="11.140625" style="7" hidden="1"/>
    <col min="518" max="518" width="1.85546875" style="7" hidden="1"/>
    <col min="519" max="519" width="11" style="7" hidden="1"/>
    <col min="520" max="520" width="0.7109375" style="7" hidden="1"/>
    <col min="521" max="521" width="1.85546875" style="7" hidden="1"/>
    <col min="522" max="522" width="11.85546875" style="7" hidden="1"/>
    <col min="523" max="523" width="15.28515625" style="7" hidden="1"/>
    <col min="524" max="524" width="5" style="7" hidden="1"/>
    <col min="525" max="525" width="10.28515625" style="7" hidden="1"/>
    <col min="526" max="526" width="5" style="7" hidden="1"/>
    <col min="527" max="527" width="10.28515625" style="7" hidden="1"/>
    <col min="528" max="530" width="9" style="7" hidden="1"/>
    <col min="531" max="531" width="10.28515625" style="7" hidden="1"/>
    <col min="532" max="760" width="9" style="7" hidden="1"/>
    <col min="761" max="761" width="3.7109375" style="7" hidden="1"/>
    <col min="762" max="762" width="4.85546875" style="7" hidden="1"/>
    <col min="763" max="763" width="5.28515625" style="7" hidden="1"/>
    <col min="764" max="764" width="31.28515625" style="7" hidden="1"/>
    <col min="765" max="765" width="7.7109375" style="7" hidden="1"/>
    <col min="766" max="766" width="2.28515625" style="7" hidden="1"/>
    <col min="767" max="767" width="11.7109375" style="7" hidden="1"/>
    <col min="768" max="768" width="2.42578125" style="7" hidden="1"/>
    <col min="769" max="769" width="11.7109375" style="7" hidden="1"/>
    <col min="770" max="770" width="2.28515625" style="7" hidden="1"/>
    <col min="771" max="771" width="10.85546875" style="7" hidden="1"/>
    <col min="772" max="772" width="2.28515625" style="7" hidden="1"/>
    <col min="773" max="773" width="11.140625" style="7" hidden="1"/>
    <col min="774" max="774" width="1.85546875" style="7" hidden="1"/>
    <col min="775" max="775" width="11" style="7" hidden="1"/>
    <col min="776" max="776" width="0.7109375" style="7" hidden="1"/>
    <col min="777" max="777" width="1.85546875" style="7" hidden="1"/>
    <col min="778" max="778" width="11.85546875" style="7" hidden="1"/>
    <col min="779" max="779" width="15.28515625" style="7" hidden="1"/>
    <col min="780" max="780" width="5" style="7" hidden="1"/>
    <col min="781" max="781" width="10.28515625" style="7" hidden="1"/>
    <col min="782" max="782" width="5" style="7" hidden="1"/>
    <col min="783" max="783" width="10.28515625" style="7" hidden="1"/>
    <col min="784" max="786" width="9" style="7" hidden="1"/>
    <col min="787" max="787" width="10.28515625" style="7" hidden="1"/>
    <col min="788" max="1016" width="9" style="7" hidden="1"/>
    <col min="1017" max="1017" width="3.7109375" style="7" hidden="1"/>
    <col min="1018" max="1018" width="4.85546875" style="7" hidden="1"/>
    <col min="1019" max="1019" width="5.28515625" style="7" hidden="1"/>
    <col min="1020" max="1020" width="31.28515625" style="7" hidden="1"/>
    <col min="1021" max="1021" width="7.7109375" style="7" hidden="1"/>
    <col min="1022" max="1022" width="2.28515625" style="7" hidden="1"/>
    <col min="1023" max="1023" width="11.7109375" style="7" hidden="1"/>
    <col min="1024" max="1024" width="2.42578125" style="7" hidden="1"/>
    <col min="1025" max="1025" width="11.7109375" style="7" hidden="1"/>
    <col min="1026" max="1026" width="2.28515625" style="7" hidden="1"/>
    <col min="1027" max="1027" width="10.85546875" style="7" hidden="1"/>
    <col min="1028" max="1028" width="2.28515625" style="7" hidden="1"/>
    <col min="1029" max="1029" width="11.140625" style="7" hidden="1"/>
    <col min="1030" max="1030" width="1.85546875" style="7" hidden="1"/>
    <col min="1031" max="1031" width="11" style="7" hidden="1"/>
    <col min="1032" max="1032" width="0.7109375" style="7" hidden="1"/>
    <col min="1033" max="1033" width="1.85546875" style="7" hidden="1"/>
    <col min="1034" max="1034" width="11.85546875" style="7" hidden="1"/>
    <col min="1035" max="1035" width="15.28515625" style="7" hidden="1"/>
    <col min="1036" max="1036" width="5" style="7" hidden="1"/>
    <col min="1037" max="1037" width="10.28515625" style="7" hidden="1"/>
    <col min="1038" max="1038" width="5" style="7" hidden="1"/>
    <col min="1039" max="1039" width="10.28515625" style="7" hidden="1"/>
    <col min="1040" max="1042" width="9" style="7" hidden="1"/>
    <col min="1043" max="1043" width="10.28515625" style="7" hidden="1"/>
    <col min="1044" max="1272" width="9" style="7" hidden="1"/>
    <col min="1273" max="1273" width="3.7109375" style="7" hidden="1"/>
    <col min="1274" max="1274" width="4.85546875" style="7" hidden="1"/>
    <col min="1275" max="1275" width="5.28515625" style="7" hidden="1"/>
    <col min="1276" max="1276" width="31.28515625" style="7" hidden="1"/>
    <col min="1277" max="1277" width="7.7109375" style="7" hidden="1"/>
    <col min="1278" max="1278" width="2.28515625" style="7" hidden="1"/>
    <col min="1279" max="1279" width="11.7109375" style="7" hidden="1"/>
    <col min="1280" max="1280" width="2.42578125" style="7" hidden="1"/>
    <col min="1281" max="1281" width="11.7109375" style="7" hidden="1"/>
    <col min="1282" max="1282" width="2.28515625" style="7" hidden="1"/>
    <col min="1283" max="1283" width="10.85546875" style="7" hidden="1"/>
    <col min="1284" max="1284" width="2.28515625" style="7" hidden="1"/>
    <col min="1285" max="1285" width="11.140625" style="7" hidden="1"/>
    <col min="1286" max="1286" width="1.85546875" style="7" hidden="1"/>
    <col min="1287" max="1287" width="11" style="7" hidden="1"/>
    <col min="1288" max="1288" width="0.7109375" style="7" hidden="1"/>
    <col min="1289" max="1289" width="1.85546875" style="7" hidden="1"/>
    <col min="1290" max="1290" width="11.85546875" style="7" hidden="1"/>
    <col min="1291" max="1291" width="15.28515625" style="7" hidden="1"/>
    <col min="1292" max="1292" width="5" style="7" hidden="1"/>
    <col min="1293" max="1293" width="10.28515625" style="7" hidden="1"/>
    <col min="1294" max="1294" width="5" style="7" hidden="1"/>
    <col min="1295" max="1295" width="10.28515625" style="7" hidden="1"/>
    <col min="1296" max="1298" width="9" style="7" hidden="1"/>
    <col min="1299" max="1299" width="10.28515625" style="7" hidden="1"/>
    <col min="1300" max="1528" width="9" style="7" hidden="1"/>
    <col min="1529" max="1529" width="3.7109375" style="7" hidden="1"/>
    <col min="1530" max="1530" width="4.85546875" style="7" hidden="1"/>
    <col min="1531" max="1531" width="5.28515625" style="7" hidden="1"/>
    <col min="1532" max="1532" width="31.28515625" style="7" hidden="1"/>
    <col min="1533" max="1533" width="7.7109375" style="7" hidden="1"/>
    <col min="1534" max="1534" width="2.28515625" style="7" hidden="1"/>
    <col min="1535" max="1535" width="11.7109375" style="7" hidden="1"/>
    <col min="1536" max="1536" width="2.42578125" style="7" hidden="1"/>
    <col min="1537" max="1537" width="11.7109375" style="7" hidden="1"/>
    <col min="1538" max="1538" width="2.28515625" style="7" hidden="1"/>
    <col min="1539" max="1539" width="10.85546875" style="7" hidden="1"/>
    <col min="1540" max="1540" width="2.28515625" style="7" hidden="1"/>
    <col min="1541" max="1541" width="11.140625" style="7" hidden="1"/>
    <col min="1542" max="1542" width="1.85546875" style="7" hidden="1"/>
    <col min="1543" max="1543" width="11" style="7" hidden="1"/>
    <col min="1544" max="1544" width="0.7109375" style="7" hidden="1"/>
    <col min="1545" max="1545" width="1.85546875" style="7" hidden="1"/>
    <col min="1546" max="1546" width="11.85546875" style="7" hidden="1"/>
    <col min="1547" max="1547" width="15.28515625" style="7" hidden="1"/>
    <col min="1548" max="1548" width="5" style="7" hidden="1"/>
    <col min="1549" max="1549" width="10.28515625" style="7" hidden="1"/>
    <col min="1550" max="1550" width="5" style="7" hidden="1"/>
    <col min="1551" max="1551" width="10.28515625" style="7" hidden="1"/>
    <col min="1552" max="1554" width="9" style="7" hidden="1"/>
    <col min="1555" max="1555" width="10.28515625" style="7" hidden="1"/>
    <col min="1556" max="1784" width="9" style="7" hidden="1"/>
    <col min="1785" max="1785" width="3.7109375" style="7" hidden="1"/>
    <col min="1786" max="1786" width="4.85546875" style="7" hidden="1"/>
    <col min="1787" max="1787" width="5.28515625" style="7" hidden="1"/>
    <col min="1788" max="1788" width="31.28515625" style="7" hidden="1"/>
    <col min="1789" max="1789" width="7.7109375" style="7" hidden="1"/>
    <col min="1790" max="1790" width="2.28515625" style="7" hidden="1"/>
    <col min="1791" max="1791" width="11.7109375" style="7" hidden="1"/>
    <col min="1792" max="1792" width="2.42578125" style="7" hidden="1"/>
    <col min="1793" max="1793" width="11.7109375" style="7" hidden="1"/>
    <col min="1794" max="1794" width="2.28515625" style="7" hidden="1"/>
    <col min="1795" max="1795" width="10.85546875" style="7" hidden="1"/>
    <col min="1796" max="1796" width="2.28515625" style="7" hidden="1"/>
    <col min="1797" max="1797" width="11.140625" style="7" hidden="1"/>
    <col min="1798" max="1798" width="1.85546875" style="7" hidden="1"/>
    <col min="1799" max="1799" width="11" style="7" hidden="1"/>
    <col min="1800" max="1800" width="0.7109375" style="7" hidden="1"/>
    <col min="1801" max="1801" width="1.85546875" style="7" hidden="1"/>
    <col min="1802" max="1802" width="11.85546875" style="7" hidden="1"/>
    <col min="1803" max="1803" width="15.28515625" style="7" hidden="1"/>
    <col min="1804" max="1804" width="5" style="7" hidden="1"/>
    <col min="1805" max="1805" width="10.28515625" style="7" hidden="1"/>
    <col min="1806" max="1806" width="5" style="7" hidden="1"/>
    <col min="1807" max="1807" width="10.28515625" style="7" hidden="1"/>
    <col min="1808" max="1810" width="9" style="7" hidden="1"/>
    <col min="1811" max="1811" width="10.28515625" style="7" hidden="1"/>
    <col min="1812" max="2040" width="9" style="7" hidden="1"/>
    <col min="2041" max="2041" width="3.7109375" style="7" hidden="1"/>
    <col min="2042" max="2042" width="4.85546875" style="7" hidden="1"/>
    <col min="2043" max="2043" width="5.28515625" style="7" hidden="1"/>
    <col min="2044" max="2044" width="31.28515625" style="7" hidden="1"/>
    <col min="2045" max="2045" width="7.7109375" style="7" hidden="1"/>
    <col min="2046" max="2046" width="2.28515625" style="7" hidden="1"/>
    <col min="2047" max="2047" width="11.7109375" style="7" hidden="1"/>
    <col min="2048" max="2048" width="2.42578125" style="7" hidden="1"/>
    <col min="2049" max="2049" width="11.7109375" style="7" hidden="1"/>
    <col min="2050" max="2050" width="2.28515625" style="7" hidden="1"/>
    <col min="2051" max="2051" width="10.85546875" style="7" hidden="1"/>
    <col min="2052" max="2052" width="2.28515625" style="7" hidden="1"/>
    <col min="2053" max="2053" width="11.140625" style="7" hidden="1"/>
    <col min="2054" max="2054" width="1.85546875" style="7" hidden="1"/>
    <col min="2055" max="2055" width="11" style="7" hidden="1"/>
    <col min="2056" max="2056" width="0.7109375" style="7" hidden="1"/>
    <col min="2057" max="2057" width="1.85546875" style="7" hidden="1"/>
    <col min="2058" max="2058" width="11.85546875" style="7" hidden="1"/>
    <col min="2059" max="2059" width="15.28515625" style="7" hidden="1"/>
    <col min="2060" max="2060" width="5" style="7" hidden="1"/>
    <col min="2061" max="2061" width="10.28515625" style="7" hidden="1"/>
    <col min="2062" max="2062" width="5" style="7" hidden="1"/>
    <col min="2063" max="2063" width="10.28515625" style="7" hidden="1"/>
    <col min="2064" max="2066" width="9" style="7" hidden="1"/>
    <col min="2067" max="2067" width="10.28515625" style="7" hidden="1"/>
    <col min="2068" max="2296" width="9" style="7" hidden="1"/>
    <col min="2297" max="2297" width="3.7109375" style="7" hidden="1"/>
    <col min="2298" max="2298" width="4.85546875" style="7" hidden="1"/>
    <col min="2299" max="2299" width="5.28515625" style="7" hidden="1"/>
    <col min="2300" max="2300" width="31.28515625" style="7" hidden="1"/>
    <col min="2301" max="2301" width="7.7109375" style="7" hidden="1"/>
    <col min="2302" max="2302" width="2.28515625" style="7" hidden="1"/>
    <col min="2303" max="2303" width="11.7109375" style="7" hidden="1"/>
    <col min="2304" max="2304" width="2.42578125" style="7" hidden="1"/>
    <col min="2305" max="2305" width="11.7109375" style="7" hidden="1"/>
    <col min="2306" max="2306" width="2.28515625" style="7" hidden="1"/>
    <col min="2307" max="2307" width="10.85546875" style="7" hidden="1"/>
    <col min="2308" max="2308" width="2.28515625" style="7" hidden="1"/>
    <col min="2309" max="2309" width="11.140625" style="7" hidden="1"/>
    <col min="2310" max="2310" width="1.85546875" style="7" hidden="1"/>
    <col min="2311" max="2311" width="11" style="7" hidden="1"/>
    <col min="2312" max="2312" width="0.7109375" style="7" hidden="1"/>
    <col min="2313" max="2313" width="1.85546875" style="7" hidden="1"/>
    <col min="2314" max="2314" width="11.85546875" style="7" hidden="1"/>
    <col min="2315" max="2315" width="15.28515625" style="7" hidden="1"/>
    <col min="2316" max="2316" width="5" style="7" hidden="1"/>
    <col min="2317" max="2317" width="10.28515625" style="7" hidden="1"/>
    <col min="2318" max="2318" width="5" style="7" hidden="1"/>
    <col min="2319" max="2319" width="10.28515625" style="7" hidden="1"/>
    <col min="2320" max="2322" width="9" style="7" hidden="1"/>
    <col min="2323" max="2323" width="10.28515625" style="7" hidden="1"/>
    <col min="2324" max="2552" width="9" style="7" hidden="1"/>
    <col min="2553" max="2553" width="3.7109375" style="7" hidden="1"/>
    <col min="2554" max="2554" width="4.85546875" style="7" hidden="1"/>
    <col min="2555" max="2555" width="5.28515625" style="7" hidden="1"/>
    <col min="2556" max="2556" width="31.28515625" style="7" hidden="1"/>
    <col min="2557" max="2557" width="7.7109375" style="7" hidden="1"/>
    <col min="2558" max="2558" width="2.28515625" style="7" hidden="1"/>
    <col min="2559" max="2559" width="11.7109375" style="7" hidden="1"/>
    <col min="2560" max="2560" width="2.42578125" style="7" hidden="1"/>
    <col min="2561" max="2561" width="11.7109375" style="7" hidden="1"/>
    <col min="2562" max="2562" width="2.28515625" style="7" hidden="1"/>
    <col min="2563" max="2563" width="10.85546875" style="7" hidden="1"/>
    <col min="2564" max="2564" width="2.28515625" style="7" hidden="1"/>
    <col min="2565" max="2565" width="11.140625" style="7" hidden="1"/>
    <col min="2566" max="2566" width="1.85546875" style="7" hidden="1"/>
    <col min="2567" max="2567" width="11" style="7" hidden="1"/>
    <col min="2568" max="2568" width="0.7109375" style="7" hidden="1"/>
    <col min="2569" max="2569" width="1.85546875" style="7" hidden="1"/>
    <col min="2570" max="2570" width="11.85546875" style="7" hidden="1"/>
    <col min="2571" max="2571" width="15.28515625" style="7" hidden="1"/>
    <col min="2572" max="2572" width="5" style="7" hidden="1"/>
    <col min="2573" max="2573" width="10.28515625" style="7" hidden="1"/>
    <col min="2574" max="2574" width="5" style="7" hidden="1"/>
    <col min="2575" max="2575" width="10.28515625" style="7" hidden="1"/>
    <col min="2576" max="2578" width="9" style="7" hidden="1"/>
    <col min="2579" max="2579" width="10.28515625" style="7" hidden="1"/>
    <col min="2580" max="2808" width="9" style="7" hidden="1"/>
    <col min="2809" max="2809" width="3.7109375" style="7" hidden="1"/>
    <col min="2810" max="2810" width="4.85546875" style="7" hidden="1"/>
    <col min="2811" max="2811" width="5.28515625" style="7" hidden="1"/>
    <col min="2812" max="2812" width="31.28515625" style="7" hidden="1"/>
    <col min="2813" max="2813" width="7.7109375" style="7" hidden="1"/>
    <col min="2814" max="2814" width="2.28515625" style="7" hidden="1"/>
    <col min="2815" max="2815" width="11.7109375" style="7" hidden="1"/>
    <col min="2816" max="2816" width="2.42578125" style="7" hidden="1"/>
    <col min="2817" max="2817" width="11.7109375" style="7" hidden="1"/>
    <col min="2818" max="2818" width="2.28515625" style="7" hidden="1"/>
    <col min="2819" max="2819" width="10.85546875" style="7" hidden="1"/>
    <col min="2820" max="2820" width="2.28515625" style="7" hidden="1"/>
    <col min="2821" max="2821" width="11.140625" style="7" hidden="1"/>
    <col min="2822" max="2822" width="1.85546875" style="7" hidden="1"/>
    <col min="2823" max="2823" width="11" style="7" hidden="1"/>
    <col min="2824" max="2824" width="0.7109375" style="7" hidden="1"/>
    <col min="2825" max="2825" width="1.85546875" style="7" hidden="1"/>
    <col min="2826" max="2826" width="11.85546875" style="7" hidden="1"/>
    <col min="2827" max="2827" width="15.28515625" style="7" hidden="1"/>
    <col min="2828" max="2828" width="5" style="7" hidden="1"/>
    <col min="2829" max="2829" width="10.28515625" style="7" hidden="1"/>
    <col min="2830" max="2830" width="5" style="7" hidden="1"/>
    <col min="2831" max="2831" width="10.28515625" style="7" hidden="1"/>
    <col min="2832" max="2834" width="9" style="7" hidden="1"/>
    <col min="2835" max="2835" width="10.28515625" style="7" hidden="1"/>
    <col min="2836" max="3064" width="9" style="7" hidden="1"/>
    <col min="3065" max="3065" width="3.7109375" style="7" hidden="1"/>
    <col min="3066" max="3066" width="4.85546875" style="7" hidden="1"/>
    <col min="3067" max="3067" width="5.28515625" style="7" hidden="1"/>
    <col min="3068" max="3068" width="31.28515625" style="7" hidden="1"/>
    <col min="3069" max="3069" width="7.7109375" style="7" hidden="1"/>
    <col min="3070" max="3070" width="2.28515625" style="7" hidden="1"/>
    <col min="3071" max="3071" width="11.7109375" style="7" hidden="1"/>
    <col min="3072" max="3072" width="2.42578125" style="7" hidden="1"/>
    <col min="3073" max="3073" width="11.7109375" style="7" hidden="1"/>
    <col min="3074" max="3074" width="2.28515625" style="7" hidden="1"/>
    <col min="3075" max="3075" width="10.85546875" style="7" hidden="1"/>
    <col min="3076" max="3076" width="2.28515625" style="7" hidden="1"/>
    <col min="3077" max="3077" width="11.140625" style="7" hidden="1"/>
    <col min="3078" max="3078" width="1.85546875" style="7" hidden="1"/>
    <col min="3079" max="3079" width="11" style="7" hidden="1"/>
    <col min="3080" max="3080" width="0.7109375" style="7" hidden="1"/>
    <col min="3081" max="3081" width="1.85546875" style="7" hidden="1"/>
    <col min="3082" max="3082" width="11.85546875" style="7" hidden="1"/>
    <col min="3083" max="3083" width="15.28515625" style="7" hidden="1"/>
    <col min="3084" max="3084" width="5" style="7" hidden="1"/>
    <col min="3085" max="3085" width="10.28515625" style="7" hidden="1"/>
    <col min="3086" max="3086" width="5" style="7" hidden="1"/>
    <col min="3087" max="3087" width="10.28515625" style="7" hidden="1"/>
    <col min="3088" max="3090" width="9" style="7" hidden="1"/>
    <col min="3091" max="3091" width="10.28515625" style="7" hidden="1"/>
    <col min="3092" max="3320" width="9" style="7" hidden="1"/>
    <col min="3321" max="3321" width="3.7109375" style="7" hidden="1"/>
    <col min="3322" max="3322" width="4.85546875" style="7" hidden="1"/>
    <col min="3323" max="3323" width="5.28515625" style="7" hidden="1"/>
    <col min="3324" max="3324" width="31.28515625" style="7" hidden="1"/>
    <col min="3325" max="3325" width="7.7109375" style="7" hidden="1"/>
    <col min="3326" max="3326" width="2.28515625" style="7" hidden="1"/>
    <col min="3327" max="3327" width="11.7109375" style="7" hidden="1"/>
    <col min="3328" max="3328" width="2.42578125" style="7" hidden="1"/>
    <col min="3329" max="3329" width="11.7109375" style="7" hidden="1"/>
    <col min="3330" max="3330" width="2.28515625" style="7" hidden="1"/>
    <col min="3331" max="3331" width="10.85546875" style="7" hidden="1"/>
    <col min="3332" max="3332" width="2.28515625" style="7" hidden="1"/>
    <col min="3333" max="3333" width="11.140625" style="7" hidden="1"/>
    <col min="3334" max="3334" width="1.85546875" style="7" hidden="1"/>
    <col min="3335" max="3335" width="11" style="7" hidden="1"/>
    <col min="3336" max="3336" width="0.7109375" style="7" hidden="1"/>
    <col min="3337" max="3337" width="1.85546875" style="7" hidden="1"/>
    <col min="3338" max="3338" width="11.85546875" style="7" hidden="1"/>
    <col min="3339" max="3339" width="15.28515625" style="7" hidden="1"/>
    <col min="3340" max="3340" width="5" style="7" hidden="1"/>
    <col min="3341" max="3341" width="10.28515625" style="7" hidden="1"/>
    <col min="3342" max="3342" width="5" style="7" hidden="1"/>
    <col min="3343" max="3343" width="10.28515625" style="7" hidden="1"/>
    <col min="3344" max="3346" width="9" style="7" hidden="1"/>
    <col min="3347" max="3347" width="10.28515625" style="7" hidden="1"/>
    <col min="3348" max="3576" width="9" style="7" hidden="1"/>
    <col min="3577" max="3577" width="3.7109375" style="7" hidden="1"/>
    <col min="3578" max="3578" width="4.85546875" style="7" hidden="1"/>
    <col min="3579" max="3579" width="5.28515625" style="7" hidden="1"/>
    <col min="3580" max="3580" width="31.28515625" style="7" hidden="1"/>
    <col min="3581" max="3581" width="7.7109375" style="7" hidden="1"/>
    <col min="3582" max="3582" width="2.28515625" style="7" hidden="1"/>
    <col min="3583" max="3583" width="11.7109375" style="7" hidden="1"/>
    <col min="3584" max="3584" width="2.42578125" style="7" hidden="1"/>
    <col min="3585" max="3585" width="11.7109375" style="7" hidden="1"/>
    <col min="3586" max="3586" width="2.28515625" style="7" hidden="1"/>
    <col min="3587" max="3587" width="10.85546875" style="7" hidden="1"/>
    <col min="3588" max="3588" width="2.28515625" style="7" hidden="1"/>
    <col min="3589" max="3589" width="11.140625" style="7" hidden="1"/>
    <col min="3590" max="3590" width="1.85546875" style="7" hidden="1"/>
    <col min="3591" max="3591" width="11" style="7" hidden="1"/>
    <col min="3592" max="3592" width="0.7109375" style="7" hidden="1"/>
    <col min="3593" max="3593" width="1.85546875" style="7" hidden="1"/>
    <col min="3594" max="3594" width="11.85546875" style="7" hidden="1"/>
    <col min="3595" max="3595" width="15.28515625" style="7" hidden="1"/>
    <col min="3596" max="3596" width="5" style="7" hidden="1"/>
    <col min="3597" max="3597" width="10.28515625" style="7" hidden="1"/>
    <col min="3598" max="3598" width="5" style="7" hidden="1"/>
    <col min="3599" max="3599" width="10.28515625" style="7" hidden="1"/>
    <col min="3600" max="3602" width="9" style="7" hidden="1"/>
    <col min="3603" max="3603" width="10.28515625" style="7" hidden="1"/>
    <col min="3604" max="3832" width="9" style="7" hidden="1"/>
    <col min="3833" max="3833" width="3.7109375" style="7" hidden="1"/>
    <col min="3834" max="3834" width="4.85546875" style="7" hidden="1"/>
    <col min="3835" max="3835" width="5.28515625" style="7" hidden="1"/>
    <col min="3836" max="3836" width="31.28515625" style="7" hidden="1"/>
    <col min="3837" max="3837" width="7.7109375" style="7" hidden="1"/>
    <col min="3838" max="3838" width="2.28515625" style="7" hidden="1"/>
    <col min="3839" max="3839" width="11.7109375" style="7" hidden="1"/>
    <col min="3840" max="3840" width="2.42578125" style="7" hidden="1"/>
    <col min="3841" max="3841" width="11.7109375" style="7" hidden="1"/>
    <col min="3842" max="3842" width="2.28515625" style="7" hidden="1"/>
    <col min="3843" max="3843" width="10.85546875" style="7" hidden="1"/>
    <col min="3844" max="3844" width="2.28515625" style="7" hidden="1"/>
    <col min="3845" max="3845" width="11.140625" style="7" hidden="1"/>
    <col min="3846" max="3846" width="1.85546875" style="7" hidden="1"/>
    <col min="3847" max="3847" width="11" style="7" hidden="1"/>
    <col min="3848" max="3848" width="0.7109375" style="7" hidden="1"/>
    <col min="3849" max="3849" width="1.85546875" style="7" hidden="1"/>
    <col min="3850" max="3850" width="11.85546875" style="7" hidden="1"/>
    <col min="3851" max="3851" width="15.28515625" style="7" hidden="1"/>
    <col min="3852" max="3852" width="5" style="7" hidden="1"/>
    <col min="3853" max="3853" width="10.28515625" style="7" hidden="1"/>
    <col min="3854" max="3854" width="5" style="7" hidden="1"/>
    <col min="3855" max="3855" width="10.28515625" style="7" hidden="1"/>
    <col min="3856" max="3858" width="9" style="7" hidden="1"/>
    <col min="3859" max="3859" width="10.28515625" style="7" hidden="1"/>
    <col min="3860" max="4088" width="9" style="7" hidden="1"/>
    <col min="4089" max="4089" width="3.7109375" style="7" hidden="1"/>
    <col min="4090" max="4090" width="4.85546875" style="7" hidden="1"/>
    <col min="4091" max="4091" width="5.28515625" style="7" hidden="1"/>
    <col min="4092" max="4092" width="31.28515625" style="7" hidden="1"/>
    <col min="4093" max="4093" width="7.7109375" style="7" hidden="1"/>
    <col min="4094" max="4094" width="2.28515625" style="7" hidden="1"/>
    <col min="4095" max="4095" width="11.7109375" style="7" hidden="1"/>
    <col min="4096" max="4096" width="2.42578125" style="7" hidden="1"/>
    <col min="4097" max="4097" width="11.7109375" style="7" hidden="1"/>
    <col min="4098" max="4098" width="2.28515625" style="7" hidden="1"/>
    <col min="4099" max="4099" width="10.85546875" style="7" hidden="1"/>
    <col min="4100" max="4100" width="2.28515625" style="7" hidden="1"/>
    <col min="4101" max="4101" width="11.140625" style="7" hidden="1"/>
    <col min="4102" max="4102" width="1.85546875" style="7" hidden="1"/>
    <col min="4103" max="4103" width="11" style="7" hidden="1"/>
    <col min="4104" max="4104" width="0.7109375" style="7" hidden="1"/>
    <col min="4105" max="4105" width="1.85546875" style="7" hidden="1"/>
    <col min="4106" max="4106" width="11.85546875" style="7" hidden="1"/>
    <col min="4107" max="4107" width="15.28515625" style="7" hidden="1"/>
    <col min="4108" max="4108" width="5" style="7" hidden="1"/>
    <col min="4109" max="4109" width="10.28515625" style="7" hidden="1"/>
    <col min="4110" max="4110" width="5" style="7" hidden="1"/>
    <col min="4111" max="4111" width="10.28515625" style="7" hidden="1"/>
    <col min="4112" max="4114" width="9" style="7" hidden="1"/>
    <col min="4115" max="4115" width="10.28515625" style="7" hidden="1"/>
    <col min="4116" max="4344" width="9" style="7" hidden="1"/>
    <col min="4345" max="4345" width="3.7109375" style="7" hidden="1"/>
    <col min="4346" max="4346" width="4.85546875" style="7" hidden="1"/>
    <col min="4347" max="4347" width="5.28515625" style="7" hidden="1"/>
    <col min="4348" max="4348" width="31.28515625" style="7" hidden="1"/>
    <col min="4349" max="4349" width="7.7109375" style="7" hidden="1"/>
    <col min="4350" max="4350" width="2.28515625" style="7" hidden="1"/>
    <col min="4351" max="4351" width="11.7109375" style="7" hidden="1"/>
    <col min="4352" max="4352" width="2.42578125" style="7" hidden="1"/>
    <col min="4353" max="4353" width="11.7109375" style="7" hidden="1"/>
    <col min="4354" max="4354" width="2.28515625" style="7" hidden="1"/>
    <col min="4355" max="4355" width="10.85546875" style="7" hidden="1"/>
    <col min="4356" max="4356" width="2.28515625" style="7" hidden="1"/>
    <col min="4357" max="4357" width="11.140625" style="7" hidden="1"/>
    <col min="4358" max="4358" width="1.85546875" style="7" hidden="1"/>
    <col min="4359" max="4359" width="11" style="7" hidden="1"/>
    <col min="4360" max="4360" width="0.7109375" style="7" hidden="1"/>
    <col min="4361" max="4361" width="1.85546875" style="7" hidden="1"/>
    <col min="4362" max="4362" width="11.85546875" style="7" hidden="1"/>
    <col min="4363" max="4363" width="15.28515625" style="7" hidden="1"/>
    <col min="4364" max="4364" width="5" style="7" hidden="1"/>
    <col min="4365" max="4365" width="10.28515625" style="7" hidden="1"/>
    <col min="4366" max="4366" width="5" style="7" hidden="1"/>
    <col min="4367" max="4367" width="10.28515625" style="7" hidden="1"/>
    <col min="4368" max="4370" width="9" style="7" hidden="1"/>
    <col min="4371" max="4371" width="10.28515625" style="7" hidden="1"/>
    <col min="4372" max="4600" width="9" style="7" hidden="1"/>
    <col min="4601" max="4601" width="3.7109375" style="7" hidden="1"/>
    <col min="4602" max="4602" width="4.85546875" style="7" hidden="1"/>
    <col min="4603" max="4603" width="5.28515625" style="7" hidden="1"/>
    <col min="4604" max="4604" width="31.28515625" style="7" hidden="1"/>
    <col min="4605" max="4605" width="7.7109375" style="7" hidden="1"/>
    <col min="4606" max="4606" width="2.28515625" style="7" hidden="1"/>
    <col min="4607" max="4607" width="11.7109375" style="7" hidden="1"/>
    <col min="4608" max="4608" width="2.42578125" style="7" hidden="1"/>
    <col min="4609" max="4609" width="11.7109375" style="7" hidden="1"/>
    <col min="4610" max="4610" width="2.28515625" style="7" hidden="1"/>
    <col min="4611" max="4611" width="10.85546875" style="7" hidden="1"/>
    <col min="4612" max="4612" width="2.28515625" style="7" hidden="1"/>
    <col min="4613" max="4613" width="11.140625" style="7" hidden="1"/>
    <col min="4614" max="4614" width="1.85546875" style="7" hidden="1"/>
    <col min="4615" max="4615" width="11" style="7" hidden="1"/>
    <col min="4616" max="4616" width="0.7109375" style="7" hidden="1"/>
    <col min="4617" max="4617" width="1.85546875" style="7" hidden="1"/>
    <col min="4618" max="4618" width="11.85546875" style="7" hidden="1"/>
    <col min="4619" max="4619" width="15.28515625" style="7" hidden="1"/>
    <col min="4620" max="4620" width="5" style="7" hidden="1"/>
    <col min="4621" max="4621" width="10.28515625" style="7" hidden="1"/>
    <col min="4622" max="4622" width="5" style="7" hidden="1"/>
    <col min="4623" max="4623" width="10.28515625" style="7" hidden="1"/>
    <col min="4624" max="4626" width="9" style="7" hidden="1"/>
    <col min="4627" max="4627" width="10.28515625" style="7" hidden="1"/>
    <col min="4628" max="4856" width="9" style="7" hidden="1"/>
    <col min="4857" max="4857" width="3.7109375" style="7" hidden="1"/>
    <col min="4858" max="4858" width="4.85546875" style="7" hidden="1"/>
    <col min="4859" max="4859" width="5.28515625" style="7" hidden="1"/>
    <col min="4860" max="4860" width="31.28515625" style="7" hidden="1"/>
    <col min="4861" max="4861" width="7.7109375" style="7" hidden="1"/>
    <col min="4862" max="4862" width="2.28515625" style="7" hidden="1"/>
    <col min="4863" max="4863" width="11.7109375" style="7" hidden="1"/>
    <col min="4864" max="4864" width="2.42578125" style="7" hidden="1"/>
    <col min="4865" max="4865" width="11.7109375" style="7" hidden="1"/>
    <col min="4866" max="4866" width="2.28515625" style="7" hidden="1"/>
    <col min="4867" max="4867" width="10.85546875" style="7" hidden="1"/>
    <col min="4868" max="4868" width="2.28515625" style="7" hidden="1"/>
    <col min="4869" max="4869" width="11.140625" style="7" hidden="1"/>
    <col min="4870" max="4870" width="1.85546875" style="7" hidden="1"/>
    <col min="4871" max="4871" width="11" style="7" hidden="1"/>
    <col min="4872" max="4872" width="0.7109375" style="7" hidden="1"/>
    <col min="4873" max="4873" width="1.85546875" style="7" hidden="1"/>
    <col min="4874" max="4874" width="11.85546875" style="7" hidden="1"/>
    <col min="4875" max="4875" width="15.28515625" style="7" hidden="1"/>
    <col min="4876" max="4876" width="5" style="7" hidden="1"/>
    <col min="4877" max="4877" width="10.28515625" style="7" hidden="1"/>
    <col min="4878" max="4878" width="5" style="7" hidden="1"/>
    <col min="4879" max="4879" width="10.28515625" style="7" hidden="1"/>
    <col min="4880" max="4882" width="9" style="7" hidden="1"/>
    <col min="4883" max="4883" width="10.28515625" style="7" hidden="1"/>
    <col min="4884" max="5112" width="9" style="7" hidden="1"/>
    <col min="5113" max="5113" width="3.7109375" style="7" hidden="1"/>
    <col min="5114" max="5114" width="4.85546875" style="7" hidden="1"/>
    <col min="5115" max="5115" width="5.28515625" style="7" hidden="1"/>
    <col min="5116" max="5116" width="31.28515625" style="7" hidden="1"/>
    <col min="5117" max="5117" width="7.7109375" style="7" hidden="1"/>
    <col min="5118" max="5118" width="2.28515625" style="7" hidden="1"/>
    <col min="5119" max="5119" width="11.7109375" style="7" hidden="1"/>
    <col min="5120" max="5120" width="2.42578125" style="7" hidden="1"/>
    <col min="5121" max="5121" width="11.7109375" style="7" hidden="1"/>
    <col min="5122" max="5122" width="2.28515625" style="7" hidden="1"/>
    <col min="5123" max="5123" width="10.85546875" style="7" hidden="1"/>
    <col min="5124" max="5124" width="2.28515625" style="7" hidden="1"/>
    <col min="5125" max="5125" width="11.140625" style="7" hidden="1"/>
    <col min="5126" max="5126" width="1.85546875" style="7" hidden="1"/>
    <col min="5127" max="5127" width="11" style="7" hidden="1"/>
    <col min="5128" max="5128" width="0.7109375" style="7" hidden="1"/>
    <col min="5129" max="5129" width="1.85546875" style="7" hidden="1"/>
    <col min="5130" max="5130" width="11.85546875" style="7" hidden="1"/>
    <col min="5131" max="5131" width="15.28515625" style="7" hidden="1"/>
    <col min="5132" max="5132" width="5" style="7" hidden="1"/>
    <col min="5133" max="5133" width="10.28515625" style="7" hidden="1"/>
    <col min="5134" max="5134" width="5" style="7" hidden="1"/>
    <col min="5135" max="5135" width="10.28515625" style="7" hidden="1"/>
    <col min="5136" max="5138" width="9" style="7" hidden="1"/>
    <col min="5139" max="5139" width="10.28515625" style="7" hidden="1"/>
    <col min="5140" max="5368" width="9" style="7" hidden="1"/>
    <col min="5369" max="5369" width="3.7109375" style="7" hidden="1"/>
    <col min="5370" max="5370" width="4.85546875" style="7" hidden="1"/>
    <col min="5371" max="5371" width="5.28515625" style="7" hidden="1"/>
    <col min="5372" max="5372" width="31.28515625" style="7" hidden="1"/>
    <col min="5373" max="5373" width="7.7109375" style="7" hidden="1"/>
    <col min="5374" max="5374" width="2.28515625" style="7" hidden="1"/>
    <col min="5375" max="5375" width="11.7109375" style="7" hidden="1"/>
    <col min="5376" max="5376" width="2.42578125" style="7" hidden="1"/>
    <col min="5377" max="5377" width="11.7109375" style="7" hidden="1"/>
    <col min="5378" max="5378" width="2.28515625" style="7" hidden="1"/>
    <col min="5379" max="5379" width="10.85546875" style="7" hidden="1"/>
    <col min="5380" max="5380" width="2.28515625" style="7" hidden="1"/>
    <col min="5381" max="5381" width="11.140625" style="7" hidden="1"/>
    <col min="5382" max="5382" width="1.85546875" style="7" hidden="1"/>
    <col min="5383" max="5383" width="11" style="7" hidden="1"/>
    <col min="5384" max="5384" width="0.7109375" style="7" hidden="1"/>
    <col min="5385" max="5385" width="1.85546875" style="7" hidden="1"/>
    <col min="5386" max="5386" width="11.85546875" style="7" hidden="1"/>
    <col min="5387" max="5387" width="15.28515625" style="7" hidden="1"/>
    <col min="5388" max="5388" width="5" style="7" hidden="1"/>
    <col min="5389" max="5389" width="10.28515625" style="7" hidden="1"/>
    <col min="5390" max="5390" width="5" style="7" hidden="1"/>
    <col min="5391" max="5391" width="10.28515625" style="7" hidden="1"/>
    <col min="5392" max="5394" width="9" style="7" hidden="1"/>
    <col min="5395" max="5395" width="10.28515625" style="7" hidden="1"/>
    <col min="5396" max="5624" width="9" style="7" hidden="1"/>
    <col min="5625" max="5625" width="3.7109375" style="7" hidden="1"/>
    <col min="5626" max="5626" width="4.85546875" style="7" hidden="1"/>
    <col min="5627" max="5627" width="5.28515625" style="7" hidden="1"/>
    <col min="5628" max="5628" width="31.28515625" style="7" hidden="1"/>
    <col min="5629" max="5629" width="7.7109375" style="7" hidden="1"/>
    <col min="5630" max="5630" width="2.28515625" style="7" hidden="1"/>
    <col min="5631" max="5631" width="11.7109375" style="7" hidden="1"/>
    <col min="5632" max="5632" width="2.42578125" style="7" hidden="1"/>
    <col min="5633" max="5633" width="11.7109375" style="7" hidden="1"/>
    <col min="5634" max="5634" width="2.28515625" style="7" hidden="1"/>
    <col min="5635" max="5635" width="10.85546875" style="7" hidden="1"/>
    <col min="5636" max="5636" width="2.28515625" style="7" hidden="1"/>
    <col min="5637" max="5637" width="11.140625" style="7" hidden="1"/>
    <col min="5638" max="5638" width="1.85546875" style="7" hidden="1"/>
    <col min="5639" max="5639" width="11" style="7" hidden="1"/>
    <col min="5640" max="5640" width="0.7109375" style="7" hidden="1"/>
    <col min="5641" max="5641" width="1.85546875" style="7" hidden="1"/>
    <col min="5642" max="5642" width="11.85546875" style="7" hidden="1"/>
    <col min="5643" max="5643" width="15.28515625" style="7" hidden="1"/>
    <col min="5644" max="5644" width="5" style="7" hidden="1"/>
    <col min="5645" max="5645" width="10.28515625" style="7" hidden="1"/>
    <col min="5646" max="5646" width="5" style="7" hidden="1"/>
    <col min="5647" max="5647" width="10.28515625" style="7" hidden="1"/>
    <col min="5648" max="5650" width="9" style="7" hidden="1"/>
    <col min="5651" max="5651" width="10.28515625" style="7" hidden="1"/>
    <col min="5652" max="5880" width="9" style="7" hidden="1"/>
    <col min="5881" max="5881" width="3.7109375" style="7" hidden="1"/>
    <col min="5882" max="5882" width="4.85546875" style="7" hidden="1"/>
    <col min="5883" max="5883" width="5.28515625" style="7" hidden="1"/>
    <col min="5884" max="5884" width="31.28515625" style="7" hidden="1"/>
    <col min="5885" max="5885" width="7.7109375" style="7" hidden="1"/>
    <col min="5886" max="5886" width="2.28515625" style="7" hidden="1"/>
    <col min="5887" max="5887" width="11.7109375" style="7" hidden="1"/>
    <col min="5888" max="5888" width="2.42578125" style="7" hidden="1"/>
    <col min="5889" max="5889" width="11.7109375" style="7" hidden="1"/>
    <col min="5890" max="5890" width="2.28515625" style="7" hidden="1"/>
    <col min="5891" max="5891" width="10.85546875" style="7" hidden="1"/>
    <col min="5892" max="5892" width="2.28515625" style="7" hidden="1"/>
    <col min="5893" max="5893" width="11.140625" style="7" hidden="1"/>
    <col min="5894" max="5894" width="1.85546875" style="7" hidden="1"/>
    <col min="5895" max="5895" width="11" style="7" hidden="1"/>
    <col min="5896" max="5896" width="0.7109375" style="7" hidden="1"/>
    <col min="5897" max="5897" width="1.85546875" style="7" hidden="1"/>
    <col min="5898" max="5898" width="11.85546875" style="7" hidden="1"/>
    <col min="5899" max="5899" width="15.28515625" style="7" hidden="1"/>
    <col min="5900" max="5900" width="5" style="7" hidden="1"/>
    <col min="5901" max="5901" width="10.28515625" style="7" hidden="1"/>
    <col min="5902" max="5902" width="5" style="7" hidden="1"/>
    <col min="5903" max="5903" width="10.28515625" style="7" hidden="1"/>
    <col min="5904" max="5906" width="9" style="7" hidden="1"/>
    <col min="5907" max="5907" width="10.28515625" style="7" hidden="1"/>
    <col min="5908" max="6136" width="9" style="7" hidden="1"/>
    <col min="6137" max="6137" width="3.7109375" style="7" hidden="1"/>
    <col min="6138" max="6138" width="4.85546875" style="7" hidden="1"/>
    <col min="6139" max="6139" width="5.28515625" style="7" hidden="1"/>
    <col min="6140" max="6140" width="31.28515625" style="7" hidden="1"/>
    <col min="6141" max="6141" width="7.7109375" style="7" hidden="1"/>
    <col min="6142" max="6142" width="2.28515625" style="7" hidden="1"/>
    <col min="6143" max="6143" width="11.7109375" style="7" hidden="1"/>
    <col min="6144" max="6144" width="2.42578125" style="7" hidden="1"/>
    <col min="6145" max="6145" width="11.7109375" style="7" hidden="1"/>
    <col min="6146" max="6146" width="2.28515625" style="7" hidden="1"/>
    <col min="6147" max="6147" width="10.85546875" style="7" hidden="1"/>
    <col min="6148" max="6148" width="2.28515625" style="7" hidden="1"/>
    <col min="6149" max="6149" width="11.140625" style="7" hidden="1"/>
    <col min="6150" max="6150" width="1.85546875" style="7" hidden="1"/>
    <col min="6151" max="6151" width="11" style="7" hidden="1"/>
    <col min="6152" max="6152" width="0.7109375" style="7" hidden="1"/>
    <col min="6153" max="6153" width="1.85546875" style="7" hidden="1"/>
    <col min="6154" max="6154" width="11.85546875" style="7" hidden="1"/>
    <col min="6155" max="6155" width="15.28515625" style="7" hidden="1"/>
    <col min="6156" max="6156" width="5" style="7" hidden="1"/>
    <col min="6157" max="6157" width="10.28515625" style="7" hidden="1"/>
    <col min="6158" max="6158" width="5" style="7" hidden="1"/>
    <col min="6159" max="6159" width="10.28515625" style="7" hidden="1"/>
    <col min="6160" max="6162" width="9" style="7" hidden="1"/>
    <col min="6163" max="6163" width="10.28515625" style="7" hidden="1"/>
    <col min="6164" max="6392" width="9" style="7" hidden="1"/>
    <col min="6393" max="6393" width="3.7109375" style="7" hidden="1"/>
    <col min="6394" max="6394" width="4.85546875" style="7" hidden="1"/>
    <col min="6395" max="6395" width="5.28515625" style="7" hidden="1"/>
    <col min="6396" max="6396" width="31.28515625" style="7" hidden="1"/>
    <col min="6397" max="6397" width="7.7109375" style="7" hidden="1"/>
    <col min="6398" max="6398" width="2.28515625" style="7" hidden="1"/>
    <col min="6399" max="6399" width="11.7109375" style="7" hidden="1"/>
    <col min="6400" max="6400" width="2.42578125" style="7" hidden="1"/>
    <col min="6401" max="6401" width="11.7109375" style="7" hidden="1"/>
    <col min="6402" max="6402" width="2.28515625" style="7" hidden="1"/>
    <col min="6403" max="6403" width="10.85546875" style="7" hidden="1"/>
    <col min="6404" max="6404" width="2.28515625" style="7" hidden="1"/>
    <col min="6405" max="6405" width="11.140625" style="7" hidden="1"/>
    <col min="6406" max="6406" width="1.85546875" style="7" hidden="1"/>
    <col min="6407" max="6407" width="11" style="7" hidden="1"/>
    <col min="6408" max="6408" width="0.7109375" style="7" hidden="1"/>
    <col min="6409" max="6409" width="1.85546875" style="7" hidden="1"/>
    <col min="6410" max="6410" width="11.85546875" style="7" hidden="1"/>
    <col min="6411" max="6411" width="15.28515625" style="7" hidden="1"/>
    <col min="6412" max="6412" width="5" style="7" hidden="1"/>
    <col min="6413" max="6413" width="10.28515625" style="7" hidden="1"/>
    <col min="6414" max="6414" width="5" style="7" hidden="1"/>
    <col min="6415" max="6415" width="10.28515625" style="7" hidden="1"/>
    <col min="6416" max="6418" width="9" style="7" hidden="1"/>
    <col min="6419" max="6419" width="10.28515625" style="7" hidden="1"/>
    <col min="6420" max="6648" width="9" style="7" hidden="1"/>
    <col min="6649" max="6649" width="3.7109375" style="7" hidden="1"/>
    <col min="6650" max="6650" width="4.85546875" style="7" hidden="1"/>
    <col min="6651" max="6651" width="5.28515625" style="7" hidden="1"/>
    <col min="6652" max="6652" width="31.28515625" style="7" hidden="1"/>
    <col min="6653" max="6653" width="7.7109375" style="7" hidden="1"/>
    <col min="6654" max="6654" width="2.28515625" style="7" hidden="1"/>
    <col min="6655" max="6655" width="11.7109375" style="7" hidden="1"/>
    <col min="6656" max="6656" width="2.42578125" style="7" hidden="1"/>
    <col min="6657" max="6657" width="11.7109375" style="7" hidden="1"/>
    <col min="6658" max="6658" width="2.28515625" style="7" hidden="1"/>
    <col min="6659" max="6659" width="10.85546875" style="7" hidden="1"/>
    <col min="6660" max="6660" width="2.28515625" style="7" hidden="1"/>
    <col min="6661" max="6661" width="11.140625" style="7" hidden="1"/>
    <col min="6662" max="6662" width="1.85546875" style="7" hidden="1"/>
    <col min="6663" max="6663" width="11" style="7" hidden="1"/>
    <col min="6664" max="6664" width="0.7109375" style="7" hidden="1"/>
    <col min="6665" max="6665" width="1.85546875" style="7" hidden="1"/>
    <col min="6666" max="6666" width="11.85546875" style="7" hidden="1"/>
    <col min="6667" max="6667" width="15.28515625" style="7" hidden="1"/>
    <col min="6668" max="6668" width="5" style="7" hidden="1"/>
    <col min="6669" max="6669" width="10.28515625" style="7" hidden="1"/>
    <col min="6670" max="6670" width="5" style="7" hidden="1"/>
    <col min="6671" max="6671" width="10.28515625" style="7" hidden="1"/>
    <col min="6672" max="6674" width="9" style="7" hidden="1"/>
    <col min="6675" max="6675" width="10.28515625" style="7" hidden="1"/>
    <col min="6676" max="6904" width="9" style="7" hidden="1"/>
    <col min="6905" max="6905" width="3.7109375" style="7" hidden="1"/>
    <col min="6906" max="6906" width="4.85546875" style="7" hidden="1"/>
    <col min="6907" max="6907" width="5.28515625" style="7" hidden="1"/>
    <col min="6908" max="6908" width="31.28515625" style="7" hidden="1"/>
    <col min="6909" max="6909" width="7.7109375" style="7" hidden="1"/>
    <col min="6910" max="6910" width="2.28515625" style="7" hidden="1"/>
    <col min="6911" max="6911" width="11.7109375" style="7" hidden="1"/>
    <col min="6912" max="6912" width="2.42578125" style="7" hidden="1"/>
    <col min="6913" max="6913" width="11.7109375" style="7" hidden="1"/>
    <col min="6914" max="6914" width="2.28515625" style="7" hidden="1"/>
    <col min="6915" max="6915" width="10.85546875" style="7" hidden="1"/>
    <col min="6916" max="6916" width="2.28515625" style="7" hidden="1"/>
    <col min="6917" max="6917" width="11.140625" style="7" hidden="1"/>
    <col min="6918" max="6918" width="1.85546875" style="7" hidden="1"/>
    <col min="6919" max="6919" width="11" style="7" hidden="1"/>
    <col min="6920" max="6920" width="0.7109375" style="7" hidden="1"/>
    <col min="6921" max="6921" width="1.85546875" style="7" hidden="1"/>
    <col min="6922" max="6922" width="11.85546875" style="7" hidden="1"/>
    <col min="6923" max="6923" width="15.28515625" style="7" hidden="1"/>
    <col min="6924" max="6924" width="5" style="7" hidden="1"/>
    <col min="6925" max="6925" width="10.28515625" style="7" hidden="1"/>
    <col min="6926" max="6926" width="5" style="7" hidden="1"/>
    <col min="6927" max="6927" width="10.28515625" style="7" hidden="1"/>
    <col min="6928" max="6930" width="9" style="7" hidden="1"/>
    <col min="6931" max="6931" width="10.28515625" style="7" hidden="1"/>
    <col min="6932" max="7160" width="9" style="7" hidden="1"/>
    <col min="7161" max="7161" width="3.7109375" style="7" hidden="1"/>
    <col min="7162" max="7162" width="4.85546875" style="7" hidden="1"/>
    <col min="7163" max="7163" width="5.28515625" style="7" hidden="1"/>
    <col min="7164" max="7164" width="31.28515625" style="7" hidden="1"/>
    <col min="7165" max="7165" width="7.7109375" style="7" hidden="1"/>
    <col min="7166" max="7166" width="2.28515625" style="7" hidden="1"/>
    <col min="7167" max="7167" width="11.7109375" style="7" hidden="1"/>
    <col min="7168" max="7168" width="2.42578125" style="7" hidden="1"/>
    <col min="7169" max="7169" width="11.7109375" style="7" hidden="1"/>
    <col min="7170" max="7170" width="2.28515625" style="7" hidden="1"/>
    <col min="7171" max="7171" width="10.85546875" style="7" hidden="1"/>
    <col min="7172" max="7172" width="2.28515625" style="7" hidden="1"/>
    <col min="7173" max="7173" width="11.140625" style="7" hidden="1"/>
    <col min="7174" max="7174" width="1.85546875" style="7" hidden="1"/>
    <col min="7175" max="7175" width="11" style="7" hidden="1"/>
    <col min="7176" max="7176" width="0.7109375" style="7" hidden="1"/>
    <col min="7177" max="7177" width="1.85546875" style="7" hidden="1"/>
    <col min="7178" max="7178" width="11.85546875" style="7" hidden="1"/>
    <col min="7179" max="7179" width="15.28515625" style="7" hidden="1"/>
    <col min="7180" max="7180" width="5" style="7" hidden="1"/>
    <col min="7181" max="7181" width="10.28515625" style="7" hidden="1"/>
    <col min="7182" max="7182" width="5" style="7" hidden="1"/>
    <col min="7183" max="7183" width="10.28515625" style="7" hidden="1"/>
    <col min="7184" max="7186" width="9" style="7" hidden="1"/>
    <col min="7187" max="7187" width="10.28515625" style="7" hidden="1"/>
    <col min="7188" max="7416" width="9" style="7" hidden="1"/>
    <col min="7417" max="7417" width="3.7109375" style="7" hidden="1"/>
    <col min="7418" max="7418" width="4.85546875" style="7" hidden="1"/>
    <col min="7419" max="7419" width="5.28515625" style="7" hidden="1"/>
    <col min="7420" max="7420" width="31.28515625" style="7" hidden="1"/>
    <col min="7421" max="7421" width="7.7109375" style="7" hidden="1"/>
    <col min="7422" max="7422" width="2.28515625" style="7" hidden="1"/>
    <col min="7423" max="7423" width="11.7109375" style="7" hidden="1"/>
    <col min="7424" max="7424" width="2.42578125" style="7" hidden="1"/>
    <col min="7425" max="7425" width="11.7109375" style="7" hidden="1"/>
    <col min="7426" max="7426" width="2.28515625" style="7" hidden="1"/>
    <col min="7427" max="7427" width="10.85546875" style="7" hidden="1"/>
    <col min="7428" max="7428" width="2.28515625" style="7" hidden="1"/>
    <col min="7429" max="7429" width="11.140625" style="7" hidden="1"/>
    <col min="7430" max="7430" width="1.85546875" style="7" hidden="1"/>
    <col min="7431" max="7431" width="11" style="7" hidden="1"/>
    <col min="7432" max="7432" width="0.7109375" style="7" hidden="1"/>
    <col min="7433" max="7433" width="1.85546875" style="7" hidden="1"/>
    <col min="7434" max="7434" width="11.85546875" style="7" hidden="1"/>
    <col min="7435" max="7435" width="15.28515625" style="7" hidden="1"/>
    <col min="7436" max="7436" width="5" style="7" hidden="1"/>
    <col min="7437" max="7437" width="10.28515625" style="7" hidden="1"/>
    <col min="7438" max="7438" width="5" style="7" hidden="1"/>
    <col min="7439" max="7439" width="10.28515625" style="7" hidden="1"/>
    <col min="7440" max="7442" width="9" style="7" hidden="1"/>
    <col min="7443" max="7443" width="10.28515625" style="7" hidden="1"/>
    <col min="7444" max="7672" width="9" style="7" hidden="1"/>
    <col min="7673" max="7673" width="3.7109375" style="7" hidden="1"/>
    <col min="7674" max="7674" width="4.85546875" style="7" hidden="1"/>
    <col min="7675" max="7675" width="5.28515625" style="7" hidden="1"/>
    <col min="7676" max="7676" width="31.28515625" style="7" hidden="1"/>
    <col min="7677" max="7677" width="7.7109375" style="7" hidden="1"/>
    <col min="7678" max="7678" width="2.28515625" style="7" hidden="1"/>
    <col min="7679" max="7679" width="11.7109375" style="7" hidden="1"/>
    <col min="7680" max="7680" width="2.42578125" style="7" hidden="1"/>
    <col min="7681" max="7681" width="11.7109375" style="7" hidden="1"/>
    <col min="7682" max="7682" width="2.28515625" style="7" hidden="1"/>
    <col min="7683" max="7683" width="10.85546875" style="7" hidden="1"/>
    <col min="7684" max="7684" width="2.28515625" style="7" hidden="1"/>
    <col min="7685" max="7685" width="11.140625" style="7" hidden="1"/>
    <col min="7686" max="7686" width="1.85546875" style="7" hidden="1"/>
    <col min="7687" max="7687" width="11" style="7" hidden="1"/>
    <col min="7688" max="7688" width="0.7109375" style="7" hidden="1"/>
    <col min="7689" max="7689" width="1.85546875" style="7" hidden="1"/>
    <col min="7690" max="7690" width="11.85546875" style="7" hidden="1"/>
    <col min="7691" max="7691" width="15.28515625" style="7" hidden="1"/>
    <col min="7692" max="7692" width="5" style="7" hidden="1"/>
    <col min="7693" max="7693" width="10.28515625" style="7" hidden="1"/>
    <col min="7694" max="7694" width="5" style="7" hidden="1"/>
    <col min="7695" max="7695" width="10.28515625" style="7" hidden="1"/>
    <col min="7696" max="7698" width="9" style="7" hidden="1"/>
    <col min="7699" max="7699" width="10.28515625" style="7" hidden="1"/>
    <col min="7700" max="7928" width="9" style="7" hidden="1"/>
    <col min="7929" max="7929" width="3.7109375" style="7" hidden="1"/>
    <col min="7930" max="7930" width="4.85546875" style="7" hidden="1"/>
    <col min="7931" max="7931" width="5.28515625" style="7" hidden="1"/>
    <col min="7932" max="7932" width="31.28515625" style="7" hidden="1"/>
    <col min="7933" max="7933" width="7.7109375" style="7" hidden="1"/>
    <col min="7934" max="7934" width="2.28515625" style="7" hidden="1"/>
    <col min="7935" max="7935" width="11.7109375" style="7" hidden="1"/>
    <col min="7936" max="7936" width="2.42578125" style="7" hidden="1"/>
    <col min="7937" max="7937" width="11.7109375" style="7" hidden="1"/>
    <col min="7938" max="7938" width="2.28515625" style="7" hidden="1"/>
    <col min="7939" max="7939" width="10.85546875" style="7" hidden="1"/>
    <col min="7940" max="7940" width="2.28515625" style="7" hidden="1"/>
    <col min="7941" max="7941" width="11.140625" style="7" hidden="1"/>
    <col min="7942" max="7942" width="1.85546875" style="7" hidden="1"/>
    <col min="7943" max="7943" width="11" style="7" hidden="1"/>
    <col min="7944" max="7944" width="0.7109375" style="7" hidden="1"/>
    <col min="7945" max="7945" width="1.85546875" style="7" hidden="1"/>
    <col min="7946" max="7946" width="11.85546875" style="7" hidden="1"/>
    <col min="7947" max="7947" width="15.28515625" style="7" hidden="1"/>
    <col min="7948" max="7948" width="5" style="7" hidden="1"/>
    <col min="7949" max="7949" width="10.28515625" style="7" hidden="1"/>
    <col min="7950" max="7950" width="5" style="7" hidden="1"/>
    <col min="7951" max="7951" width="10.28515625" style="7" hidden="1"/>
    <col min="7952" max="7954" width="9" style="7" hidden="1"/>
    <col min="7955" max="7955" width="10.28515625" style="7" hidden="1"/>
    <col min="7956" max="8184" width="9" style="7" hidden="1"/>
    <col min="8185" max="8185" width="3.7109375" style="7" hidden="1"/>
    <col min="8186" max="8186" width="4.85546875" style="7" hidden="1"/>
    <col min="8187" max="8187" width="5.28515625" style="7" hidden="1"/>
    <col min="8188" max="8188" width="31.28515625" style="7" hidden="1"/>
    <col min="8189" max="8189" width="7.7109375" style="7" hidden="1"/>
    <col min="8190" max="8190" width="2.28515625" style="7" hidden="1"/>
    <col min="8191" max="8191" width="11.7109375" style="7" hidden="1"/>
    <col min="8192" max="8192" width="2.42578125" style="7" hidden="1"/>
    <col min="8193" max="8193" width="11.7109375" style="7" hidden="1"/>
    <col min="8194" max="8194" width="2.28515625" style="7" hidden="1"/>
    <col min="8195" max="8195" width="10.85546875" style="7" hidden="1"/>
    <col min="8196" max="8196" width="2.28515625" style="7" hidden="1"/>
    <col min="8197" max="8197" width="11.140625" style="7" hidden="1"/>
    <col min="8198" max="8198" width="1.85546875" style="7" hidden="1"/>
    <col min="8199" max="8199" width="11" style="7" hidden="1"/>
    <col min="8200" max="8200" width="0.7109375" style="7" hidden="1"/>
    <col min="8201" max="8201" width="1.85546875" style="7" hidden="1"/>
    <col min="8202" max="8202" width="11.85546875" style="7" hidden="1"/>
    <col min="8203" max="8203" width="15.28515625" style="7" hidden="1"/>
    <col min="8204" max="8204" width="5" style="7" hidden="1"/>
    <col min="8205" max="8205" width="10.28515625" style="7" hidden="1"/>
    <col min="8206" max="8206" width="5" style="7" hidden="1"/>
    <col min="8207" max="8207" width="10.28515625" style="7" hidden="1"/>
    <col min="8208" max="8210" width="9" style="7" hidden="1"/>
    <col min="8211" max="8211" width="10.28515625" style="7" hidden="1"/>
    <col min="8212" max="8440" width="9" style="7" hidden="1"/>
    <col min="8441" max="8441" width="3.7109375" style="7" hidden="1"/>
    <col min="8442" max="8442" width="4.85546875" style="7" hidden="1"/>
    <col min="8443" max="8443" width="5.28515625" style="7" hidden="1"/>
    <col min="8444" max="8444" width="31.28515625" style="7" hidden="1"/>
    <col min="8445" max="8445" width="7.7109375" style="7" hidden="1"/>
    <col min="8446" max="8446" width="2.28515625" style="7" hidden="1"/>
    <col min="8447" max="8447" width="11.7109375" style="7" hidden="1"/>
    <col min="8448" max="8448" width="2.42578125" style="7" hidden="1"/>
    <col min="8449" max="8449" width="11.7109375" style="7" hidden="1"/>
    <col min="8450" max="8450" width="2.28515625" style="7" hidden="1"/>
    <col min="8451" max="8451" width="10.85546875" style="7" hidden="1"/>
    <col min="8452" max="8452" width="2.28515625" style="7" hidden="1"/>
    <col min="8453" max="8453" width="11.140625" style="7" hidden="1"/>
    <col min="8454" max="8454" width="1.85546875" style="7" hidden="1"/>
    <col min="8455" max="8455" width="11" style="7" hidden="1"/>
    <col min="8456" max="8456" width="0.7109375" style="7" hidden="1"/>
    <col min="8457" max="8457" width="1.85546875" style="7" hidden="1"/>
    <col min="8458" max="8458" width="11.85546875" style="7" hidden="1"/>
    <col min="8459" max="8459" width="15.28515625" style="7" hidden="1"/>
    <col min="8460" max="8460" width="5" style="7" hidden="1"/>
    <col min="8461" max="8461" width="10.28515625" style="7" hidden="1"/>
    <col min="8462" max="8462" width="5" style="7" hidden="1"/>
    <col min="8463" max="8463" width="10.28515625" style="7" hidden="1"/>
    <col min="8464" max="8466" width="9" style="7" hidden="1"/>
    <col min="8467" max="8467" width="10.28515625" style="7" hidden="1"/>
    <col min="8468" max="8696" width="9" style="7" hidden="1"/>
    <col min="8697" max="8697" width="3.7109375" style="7" hidden="1"/>
    <col min="8698" max="8698" width="4.85546875" style="7" hidden="1"/>
    <col min="8699" max="8699" width="5.28515625" style="7" hidden="1"/>
    <col min="8700" max="8700" width="31.28515625" style="7" hidden="1"/>
    <col min="8701" max="8701" width="7.7109375" style="7" hidden="1"/>
    <col min="8702" max="8702" width="2.28515625" style="7" hidden="1"/>
    <col min="8703" max="8703" width="11.7109375" style="7" hidden="1"/>
    <col min="8704" max="8704" width="2.42578125" style="7" hidden="1"/>
    <col min="8705" max="8705" width="11.7109375" style="7" hidden="1"/>
    <col min="8706" max="8706" width="2.28515625" style="7" hidden="1"/>
    <col min="8707" max="8707" width="10.85546875" style="7" hidden="1"/>
    <col min="8708" max="8708" width="2.28515625" style="7" hidden="1"/>
    <col min="8709" max="8709" width="11.140625" style="7" hidden="1"/>
    <col min="8710" max="8710" width="1.85546875" style="7" hidden="1"/>
    <col min="8711" max="8711" width="11" style="7" hidden="1"/>
    <col min="8712" max="8712" width="0.7109375" style="7" hidden="1"/>
    <col min="8713" max="8713" width="1.85546875" style="7" hidden="1"/>
    <col min="8714" max="8714" width="11.85546875" style="7" hidden="1"/>
    <col min="8715" max="8715" width="15.28515625" style="7" hidden="1"/>
    <col min="8716" max="8716" width="5" style="7" hidden="1"/>
    <col min="8717" max="8717" width="10.28515625" style="7" hidden="1"/>
    <col min="8718" max="8718" width="5" style="7" hidden="1"/>
    <col min="8719" max="8719" width="10.28515625" style="7" hidden="1"/>
    <col min="8720" max="8722" width="9" style="7" hidden="1"/>
    <col min="8723" max="8723" width="10.28515625" style="7" hidden="1"/>
    <col min="8724" max="8952" width="9" style="7" hidden="1"/>
    <col min="8953" max="8953" width="3.7109375" style="7" hidden="1"/>
    <col min="8954" max="8954" width="4.85546875" style="7" hidden="1"/>
    <col min="8955" max="8955" width="5.28515625" style="7" hidden="1"/>
    <col min="8956" max="8956" width="31.28515625" style="7" hidden="1"/>
    <col min="8957" max="8957" width="7.7109375" style="7" hidden="1"/>
    <col min="8958" max="8958" width="2.28515625" style="7" hidden="1"/>
    <col min="8959" max="8959" width="11.7109375" style="7" hidden="1"/>
    <col min="8960" max="8960" width="2.42578125" style="7" hidden="1"/>
    <col min="8961" max="8961" width="11.7109375" style="7" hidden="1"/>
    <col min="8962" max="8962" width="2.28515625" style="7" hidden="1"/>
    <col min="8963" max="8963" width="10.85546875" style="7" hidden="1"/>
    <col min="8964" max="8964" width="2.28515625" style="7" hidden="1"/>
    <col min="8965" max="8965" width="11.140625" style="7" hidden="1"/>
    <col min="8966" max="8966" width="1.85546875" style="7" hidden="1"/>
    <col min="8967" max="8967" width="11" style="7" hidden="1"/>
    <col min="8968" max="8968" width="0.7109375" style="7" hidden="1"/>
    <col min="8969" max="8969" width="1.85546875" style="7" hidden="1"/>
    <col min="8970" max="8970" width="11.85546875" style="7" hidden="1"/>
    <col min="8971" max="8971" width="15.28515625" style="7" hidden="1"/>
    <col min="8972" max="8972" width="5" style="7" hidden="1"/>
    <col min="8973" max="8973" width="10.28515625" style="7" hidden="1"/>
    <col min="8974" max="8974" width="5" style="7" hidden="1"/>
    <col min="8975" max="8975" width="10.28515625" style="7" hidden="1"/>
    <col min="8976" max="8978" width="9" style="7" hidden="1"/>
    <col min="8979" max="8979" width="10.28515625" style="7" hidden="1"/>
    <col min="8980" max="9208" width="9" style="7" hidden="1"/>
    <col min="9209" max="9209" width="3.7109375" style="7" hidden="1"/>
    <col min="9210" max="9210" width="4.85546875" style="7" hidden="1"/>
    <col min="9211" max="9211" width="5.28515625" style="7" hidden="1"/>
    <col min="9212" max="9212" width="31.28515625" style="7" hidden="1"/>
    <col min="9213" max="9213" width="7.7109375" style="7" hidden="1"/>
    <col min="9214" max="9214" width="2.28515625" style="7" hidden="1"/>
    <col min="9215" max="9215" width="11.7109375" style="7" hidden="1"/>
    <col min="9216" max="9216" width="2.42578125" style="7" hidden="1"/>
    <col min="9217" max="9217" width="11.7109375" style="7" hidden="1"/>
    <col min="9218" max="9218" width="2.28515625" style="7" hidden="1"/>
    <col min="9219" max="9219" width="10.85546875" style="7" hidden="1"/>
    <col min="9220" max="9220" width="2.28515625" style="7" hidden="1"/>
    <col min="9221" max="9221" width="11.140625" style="7" hidden="1"/>
    <col min="9222" max="9222" width="1.85546875" style="7" hidden="1"/>
    <col min="9223" max="9223" width="11" style="7" hidden="1"/>
    <col min="9224" max="9224" width="0.7109375" style="7" hidden="1"/>
    <col min="9225" max="9225" width="1.85546875" style="7" hidden="1"/>
    <col min="9226" max="9226" width="11.85546875" style="7" hidden="1"/>
    <col min="9227" max="9227" width="15.28515625" style="7" hidden="1"/>
    <col min="9228" max="9228" width="5" style="7" hidden="1"/>
    <col min="9229" max="9229" width="10.28515625" style="7" hidden="1"/>
    <col min="9230" max="9230" width="5" style="7" hidden="1"/>
    <col min="9231" max="9231" width="10.28515625" style="7" hidden="1"/>
    <col min="9232" max="9234" width="9" style="7" hidden="1"/>
    <col min="9235" max="9235" width="10.28515625" style="7" hidden="1"/>
    <col min="9236" max="9464" width="9" style="7" hidden="1"/>
    <col min="9465" max="9465" width="3.7109375" style="7" hidden="1"/>
    <col min="9466" max="9466" width="4.85546875" style="7" hidden="1"/>
    <col min="9467" max="9467" width="5.28515625" style="7" hidden="1"/>
    <col min="9468" max="9468" width="31.28515625" style="7" hidden="1"/>
    <col min="9469" max="9469" width="7.7109375" style="7" hidden="1"/>
    <col min="9470" max="9470" width="2.28515625" style="7" hidden="1"/>
    <col min="9471" max="9471" width="11.7109375" style="7" hidden="1"/>
    <col min="9472" max="9472" width="2.42578125" style="7" hidden="1"/>
    <col min="9473" max="9473" width="11.7109375" style="7" hidden="1"/>
    <col min="9474" max="9474" width="2.28515625" style="7" hidden="1"/>
    <col min="9475" max="9475" width="10.85546875" style="7" hidden="1"/>
    <col min="9476" max="9476" width="2.28515625" style="7" hidden="1"/>
    <col min="9477" max="9477" width="11.140625" style="7" hidden="1"/>
    <col min="9478" max="9478" width="1.85546875" style="7" hidden="1"/>
    <col min="9479" max="9479" width="11" style="7" hidden="1"/>
    <col min="9480" max="9480" width="0.7109375" style="7" hidden="1"/>
    <col min="9481" max="9481" width="1.85546875" style="7" hidden="1"/>
    <col min="9482" max="9482" width="11.85546875" style="7" hidden="1"/>
    <col min="9483" max="9483" width="15.28515625" style="7" hidden="1"/>
    <col min="9484" max="9484" width="5" style="7" hidden="1"/>
    <col min="9485" max="9485" width="10.28515625" style="7" hidden="1"/>
    <col min="9486" max="9486" width="5" style="7" hidden="1"/>
    <col min="9487" max="9487" width="10.28515625" style="7" hidden="1"/>
    <col min="9488" max="9490" width="9" style="7" hidden="1"/>
    <col min="9491" max="9491" width="10.28515625" style="7" hidden="1"/>
    <col min="9492" max="9720" width="9" style="7" hidden="1"/>
    <col min="9721" max="9721" width="3.7109375" style="7" hidden="1"/>
    <col min="9722" max="9722" width="4.85546875" style="7" hidden="1"/>
    <col min="9723" max="9723" width="5.28515625" style="7" hidden="1"/>
    <col min="9724" max="9724" width="31.28515625" style="7" hidden="1"/>
    <col min="9725" max="9725" width="7.7109375" style="7" hidden="1"/>
    <col min="9726" max="9726" width="2.28515625" style="7" hidden="1"/>
    <col min="9727" max="9727" width="11.7109375" style="7" hidden="1"/>
    <col min="9728" max="9728" width="2.42578125" style="7" hidden="1"/>
    <col min="9729" max="9729" width="11.7109375" style="7" hidden="1"/>
    <col min="9730" max="9730" width="2.28515625" style="7" hidden="1"/>
    <col min="9731" max="9731" width="10.85546875" style="7" hidden="1"/>
    <col min="9732" max="9732" width="2.28515625" style="7" hidden="1"/>
    <col min="9733" max="9733" width="11.140625" style="7" hidden="1"/>
    <col min="9734" max="9734" width="1.85546875" style="7" hidden="1"/>
    <col min="9735" max="9735" width="11" style="7" hidden="1"/>
    <col min="9736" max="9736" width="0.7109375" style="7" hidden="1"/>
    <col min="9737" max="9737" width="1.85546875" style="7" hidden="1"/>
    <col min="9738" max="9738" width="11.85546875" style="7" hidden="1"/>
    <col min="9739" max="9739" width="15.28515625" style="7" hidden="1"/>
    <col min="9740" max="9740" width="5" style="7" hidden="1"/>
    <col min="9741" max="9741" width="10.28515625" style="7" hidden="1"/>
    <col min="9742" max="9742" width="5" style="7" hidden="1"/>
    <col min="9743" max="9743" width="10.28515625" style="7" hidden="1"/>
    <col min="9744" max="9746" width="9" style="7" hidden="1"/>
    <col min="9747" max="9747" width="10.28515625" style="7" hidden="1"/>
    <col min="9748" max="9976" width="9" style="7" hidden="1"/>
    <col min="9977" max="9977" width="3.7109375" style="7" hidden="1"/>
    <col min="9978" max="9978" width="4.85546875" style="7" hidden="1"/>
    <col min="9979" max="9979" width="5.28515625" style="7" hidden="1"/>
    <col min="9980" max="9980" width="31.28515625" style="7" hidden="1"/>
    <col min="9981" max="9981" width="7.7109375" style="7" hidden="1"/>
    <col min="9982" max="9982" width="2.28515625" style="7" hidden="1"/>
    <col min="9983" max="9983" width="11.7109375" style="7" hidden="1"/>
    <col min="9984" max="9984" width="2.42578125" style="7" hidden="1"/>
    <col min="9985" max="9985" width="11.7109375" style="7" hidden="1"/>
    <col min="9986" max="9986" width="2.28515625" style="7" hidden="1"/>
    <col min="9987" max="9987" width="10.85546875" style="7" hidden="1"/>
    <col min="9988" max="9988" width="2.28515625" style="7" hidden="1"/>
    <col min="9989" max="9989" width="11.140625" style="7" hidden="1"/>
    <col min="9990" max="9990" width="1.85546875" style="7" hidden="1"/>
    <col min="9991" max="9991" width="11" style="7" hidden="1"/>
    <col min="9992" max="9992" width="0.7109375" style="7" hidden="1"/>
    <col min="9993" max="9993" width="1.85546875" style="7" hidden="1"/>
    <col min="9994" max="9994" width="11.85546875" style="7" hidden="1"/>
    <col min="9995" max="9995" width="15.28515625" style="7" hidden="1"/>
    <col min="9996" max="9996" width="5" style="7" hidden="1"/>
    <col min="9997" max="9997" width="10.28515625" style="7" hidden="1"/>
    <col min="9998" max="9998" width="5" style="7" hidden="1"/>
    <col min="9999" max="9999" width="10.28515625" style="7" hidden="1"/>
    <col min="10000" max="10002" width="9" style="7" hidden="1"/>
    <col min="10003" max="10003" width="10.28515625" style="7" hidden="1"/>
    <col min="10004" max="10232" width="9" style="7" hidden="1"/>
    <col min="10233" max="10233" width="3.7109375" style="7" hidden="1"/>
    <col min="10234" max="10234" width="4.85546875" style="7" hidden="1"/>
    <col min="10235" max="10235" width="5.28515625" style="7" hidden="1"/>
    <col min="10236" max="10236" width="31.28515625" style="7" hidden="1"/>
    <col min="10237" max="10237" width="7.7109375" style="7" hidden="1"/>
    <col min="10238" max="10238" width="2.28515625" style="7" hidden="1"/>
    <col min="10239" max="10239" width="11.7109375" style="7" hidden="1"/>
    <col min="10240" max="10240" width="2.42578125" style="7" hidden="1"/>
    <col min="10241" max="10241" width="11.7109375" style="7" hidden="1"/>
    <col min="10242" max="10242" width="2.28515625" style="7" hidden="1"/>
    <col min="10243" max="10243" width="10.85546875" style="7" hidden="1"/>
    <col min="10244" max="10244" width="2.28515625" style="7" hidden="1"/>
    <col min="10245" max="10245" width="11.140625" style="7" hidden="1"/>
    <col min="10246" max="10246" width="1.85546875" style="7" hidden="1"/>
    <col min="10247" max="10247" width="11" style="7" hidden="1"/>
    <col min="10248" max="10248" width="0.7109375" style="7" hidden="1"/>
    <col min="10249" max="10249" width="1.85546875" style="7" hidden="1"/>
    <col min="10250" max="10250" width="11.85546875" style="7" hidden="1"/>
    <col min="10251" max="10251" width="15.28515625" style="7" hidden="1"/>
    <col min="10252" max="10252" width="5" style="7" hidden="1"/>
    <col min="10253" max="10253" width="10.28515625" style="7" hidden="1"/>
    <col min="10254" max="10254" width="5" style="7" hidden="1"/>
    <col min="10255" max="10255" width="10.28515625" style="7" hidden="1"/>
    <col min="10256" max="10258" width="9" style="7" hidden="1"/>
    <col min="10259" max="10259" width="10.28515625" style="7" hidden="1"/>
    <col min="10260" max="10488" width="9" style="7" hidden="1"/>
    <col min="10489" max="10489" width="3.7109375" style="7" hidden="1"/>
    <col min="10490" max="10490" width="4.85546875" style="7" hidden="1"/>
    <col min="10491" max="10491" width="5.28515625" style="7" hidden="1"/>
    <col min="10492" max="10492" width="31.28515625" style="7" hidden="1"/>
    <col min="10493" max="10493" width="7.7109375" style="7" hidden="1"/>
    <col min="10494" max="10494" width="2.28515625" style="7" hidden="1"/>
    <col min="10495" max="10495" width="11.7109375" style="7" hidden="1"/>
    <col min="10496" max="10496" width="2.42578125" style="7" hidden="1"/>
    <col min="10497" max="10497" width="11.7109375" style="7" hidden="1"/>
    <col min="10498" max="10498" width="2.28515625" style="7" hidden="1"/>
    <col min="10499" max="10499" width="10.85546875" style="7" hidden="1"/>
    <col min="10500" max="10500" width="2.28515625" style="7" hidden="1"/>
    <col min="10501" max="10501" width="11.140625" style="7" hidden="1"/>
    <col min="10502" max="10502" width="1.85546875" style="7" hidden="1"/>
    <col min="10503" max="10503" width="11" style="7" hidden="1"/>
    <col min="10504" max="10504" width="0.7109375" style="7" hidden="1"/>
    <col min="10505" max="10505" width="1.85546875" style="7" hidden="1"/>
    <col min="10506" max="10506" width="11.85546875" style="7" hidden="1"/>
    <col min="10507" max="10507" width="15.28515625" style="7" hidden="1"/>
    <col min="10508" max="10508" width="5" style="7" hidden="1"/>
    <col min="10509" max="10509" width="10.28515625" style="7" hidden="1"/>
    <col min="10510" max="10510" width="5" style="7" hidden="1"/>
    <col min="10511" max="10511" width="10.28515625" style="7" hidden="1"/>
    <col min="10512" max="10514" width="9" style="7" hidden="1"/>
    <col min="10515" max="10515" width="10.28515625" style="7" hidden="1"/>
    <col min="10516" max="10744" width="9" style="7" hidden="1"/>
    <col min="10745" max="10745" width="3.7109375" style="7" hidden="1"/>
    <col min="10746" max="10746" width="4.85546875" style="7" hidden="1"/>
    <col min="10747" max="10747" width="5.28515625" style="7" hidden="1"/>
    <col min="10748" max="10748" width="31.28515625" style="7" hidden="1"/>
    <col min="10749" max="10749" width="7.7109375" style="7" hidden="1"/>
    <col min="10750" max="10750" width="2.28515625" style="7" hidden="1"/>
    <col min="10751" max="10751" width="11.7109375" style="7" hidden="1"/>
    <col min="10752" max="10752" width="2.42578125" style="7" hidden="1"/>
    <col min="10753" max="10753" width="11.7109375" style="7" hidden="1"/>
    <col min="10754" max="10754" width="2.28515625" style="7" hidden="1"/>
    <col min="10755" max="10755" width="10.85546875" style="7" hidden="1"/>
    <col min="10756" max="10756" width="2.28515625" style="7" hidden="1"/>
    <col min="10757" max="10757" width="11.140625" style="7" hidden="1"/>
    <col min="10758" max="10758" width="1.85546875" style="7" hidden="1"/>
    <col min="10759" max="10759" width="11" style="7" hidden="1"/>
    <col min="10760" max="10760" width="0.7109375" style="7" hidden="1"/>
    <col min="10761" max="10761" width="1.85546875" style="7" hidden="1"/>
    <col min="10762" max="10762" width="11.85546875" style="7" hidden="1"/>
    <col min="10763" max="10763" width="15.28515625" style="7" hidden="1"/>
    <col min="10764" max="10764" width="5" style="7" hidden="1"/>
    <col min="10765" max="10765" width="10.28515625" style="7" hidden="1"/>
    <col min="10766" max="10766" width="5" style="7" hidden="1"/>
    <col min="10767" max="10767" width="10.28515625" style="7" hidden="1"/>
    <col min="10768" max="10770" width="9" style="7" hidden="1"/>
    <col min="10771" max="10771" width="10.28515625" style="7" hidden="1"/>
    <col min="10772" max="11000" width="9" style="7" hidden="1"/>
    <col min="11001" max="11001" width="3.7109375" style="7" hidden="1"/>
    <col min="11002" max="11002" width="4.85546875" style="7" hidden="1"/>
    <col min="11003" max="11003" width="5.28515625" style="7" hidden="1"/>
    <col min="11004" max="11004" width="31.28515625" style="7" hidden="1"/>
    <col min="11005" max="11005" width="7.7109375" style="7" hidden="1"/>
    <col min="11006" max="11006" width="2.28515625" style="7" hidden="1"/>
    <col min="11007" max="11007" width="11.7109375" style="7" hidden="1"/>
    <col min="11008" max="11008" width="2.42578125" style="7" hidden="1"/>
    <col min="11009" max="11009" width="11.7109375" style="7" hidden="1"/>
    <col min="11010" max="11010" width="2.28515625" style="7" hidden="1"/>
    <col min="11011" max="11011" width="10.85546875" style="7" hidden="1"/>
    <col min="11012" max="11012" width="2.28515625" style="7" hidden="1"/>
    <col min="11013" max="11013" width="11.140625" style="7" hidden="1"/>
    <col min="11014" max="11014" width="1.85546875" style="7" hidden="1"/>
    <col min="11015" max="11015" width="11" style="7" hidden="1"/>
    <col min="11016" max="11016" width="0.7109375" style="7" hidden="1"/>
    <col min="11017" max="11017" width="1.85546875" style="7" hidden="1"/>
    <col min="11018" max="11018" width="11.85546875" style="7" hidden="1"/>
    <col min="11019" max="11019" width="15.28515625" style="7" hidden="1"/>
    <col min="11020" max="11020" width="5" style="7" hidden="1"/>
    <col min="11021" max="11021" width="10.28515625" style="7" hidden="1"/>
    <col min="11022" max="11022" width="5" style="7" hidden="1"/>
    <col min="11023" max="11023" width="10.28515625" style="7" hidden="1"/>
    <col min="11024" max="11026" width="9" style="7" hidden="1"/>
    <col min="11027" max="11027" width="10.28515625" style="7" hidden="1"/>
    <col min="11028" max="11256" width="9" style="7" hidden="1"/>
    <col min="11257" max="11257" width="3.7109375" style="7" hidden="1"/>
    <col min="11258" max="11258" width="4.85546875" style="7" hidden="1"/>
    <col min="11259" max="11259" width="5.28515625" style="7" hidden="1"/>
    <col min="11260" max="11260" width="31.28515625" style="7" hidden="1"/>
    <col min="11261" max="11261" width="7.7109375" style="7" hidden="1"/>
    <col min="11262" max="11262" width="2.28515625" style="7" hidden="1"/>
    <col min="11263" max="11263" width="11.7109375" style="7" hidden="1"/>
    <col min="11264" max="11264" width="2.42578125" style="7" hidden="1"/>
    <col min="11265" max="11265" width="11.7109375" style="7" hidden="1"/>
    <col min="11266" max="11266" width="2.28515625" style="7" hidden="1"/>
    <col min="11267" max="11267" width="10.85546875" style="7" hidden="1"/>
    <col min="11268" max="11268" width="2.28515625" style="7" hidden="1"/>
    <col min="11269" max="11269" width="11.140625" style="7" hidden="1"/>
    <col min="11270" max="11270" width="1.85546875" style="7" hidden="1"/>
    <col min="11271" max="11271" width="11" style="7" hidden="1"/>
    <col min="11272" max="11272" width="0.7109375" style="7" hidden="1"/>
    <col min="11273" max="11273" width="1.85546875" style="7" hidden="1"/>
    <col min="11274" max="11274" width="11.85546875" style="7" hidden="1"/>
    <col min="11275" max="11275" width="15.28515625" style="7" hidden="1"/>
    <col min="11276" max="11276" width="5" style="7" hidden="1"/>
    <col min="11277" max="11277" width="10.28515625" style="7" hidden="1"/>
    <col min="11278" max="11278" width="5" style="7" hidden="1"/>
    <col min="11279" max="11279" width="10.28515625" style="7" hidden="1"/>
    <col min="11280" max="11282" width="9" style="7" hidden="1"/>
    <col min="11283" max="11283" width="10.28515625" style="7" hidden="1"/>
    <col min="11284" max="11512" width="9" style="7" hidden="1"/>
    <col min="11513" max="11513" width="3.7109375" style="7" hidden="1"/>
    <col min="11514" max="11514" width="4.85546875" style="7" hidden="1"/>
    <col min="11515" max="11515" width="5.28515625" style="7" hidden="1"/>
    <col min="11516" max="11516" width="31.28515625" style="7" hidden="1"/>
    <col min="11517" max="11517" width="7.7109375" style="7" hidden="1"/>
    <col min="11518" max="11518" width="2.28515625" style="7" hidden="1"/>
    <col min="11519" max="11519" width="11.7109375" style="7" hidden="1"/>
    <col min="11520" max="11520" width="2.42578125" style="7" hidden="1"/>
    <col min="11521" max="11521" width="11.7109375" style="7" hidden="1"/>
    <col min="11522" max="11522" width="2.28515625" style="7" hidden="1"/>
    <col min="11523" max="11523" width="10.85546875" style="7" hidden="1"/>
    <col min="11524" max="11524" width="2.28515625" style="7" hidden="1"/>
    <col min="11525" max="11525" width="11.140625" style="7" hidden="1"/>
    <col min="11526" max="11526" width="1.85546875" style="7" hidden="1"/>
    <col min="11527" max="11527" width="11" style="7" hidden="1"/>
    <col min="11528" max="11528" width="0.7109375" style="7" hidden="1"/>
    <col min="11529" max="11529" width="1.85546875" style="7" hidden="1"/>
    <col min="11530" max="11530" width="11.85546875" style="7" hidden="1"/>
    <col min="11531" max="11531" width="15.28515625" style="7" hidden="1"/>
    <col min="11532" max="11532" width="5" style="7" hidden="1"/>
    <col min="11533" max="11533" width="10.28515625" style="7" hidden="1"/>
    <col min="11534" max="11534" width="5" style="7" hidden="1"/>
    <col min="11535" max="11535" width="10.28515625" style="7" hidden="1"/>
    <col min="11536" max="11538" width="9" style="7" hidden="1"/>
    <col min="11539" max="11539" width="10.28515625" style="7" hidden="1"/>
    <col min="11540" max="11768" width="9" style="7" hidden="1"/>
    <col min="11769" max="11769" width="3.7109375" style="7" hidden="1"/>
    <col min="11770" max="11770" width="4.85546875" style="7" hidden="1"/>
    <col min="11771" max="11771" width="5.28515625" style="7" hidden="1"/>
    <col min="11772" max="11772" width="31.28515625" style="7" hidden="1"/>
    <col min="11773" max="11773" width="7.7109375" style="7" hidden="1"/>
    <col min="11774" max="11774" width="2.28515625" style="7" hidden="1"/>
    <col min="11775" max="11775" width="11.7109375" style="7" hidden="1"/>
    <col min="11776" max="11776" width="2.42578125" style="7" hidden="1"/>
    <col min="11777" max="11777" width="11.7109375" style="7" hidden="1"/>
    <col min="11778" max="11778" width="2.28515625" style="7" hidden="1"/>
    <col min="11779" max="11779" width="10.85546875" style="7" hidden="1"/>
    <col min="11780" max="11780" width="2.28515625" style="7" hidden="1"/>
    <col min="11781" max="11781" width="11.140625" style="7" hidden="1"/>
    <col min="11782" max="11782" width="1.85546875" style="7" hidden="1"/>
    <col min="11783" max="11783" width="11" style="7" hidden="1"/>
    <col min="11784" max="11784" width="0.7109375" style="7" hidden="1"/>
    <col min="11785" max="11785" width="1.85546875" style="7" hidden="1"/>
    <col min="11786" max="11786" width="11.85546875" style="7" hidden="1"/>
    <col min="11787" max="11787" width="15.28515625" style="7" hidden="1"/>
    <col min="11788" max="11788" width="5" style="7" hidden="1"/>
    <col min="11789" max="11789" width="10.28515625" style="7" hidden="1"/>
    <col min="11790" max="11790" width="5" style="7" hidden="1"/>
    <col min="11791" max="11791" width="10.28515625" style="7" hidden="1"/>
    <col min="11792" max="11794" width="9" style="7" hidden="1"/>
    <col min="11795" max="11795" width="10.28515625" style="7" hidden="1"/>
    <col min="11796" max="12024" width="9" style="7" hidden="1"/>
    <col min="12025" max="12025" width="3.7109375" style="7" hidden="1"/>
    <col min="12026" max="12026" width="4.85546875" style="7" hidden="1"/>
    <col min="12027" max="12027" width="5.28515625" style="7" hidden="1"/>
    <col min="12028" max="12028" width="31.28515625" style="7" hidden="1"/>
    <col min="12029" max="12029" width="7.7109375" style="7" hidden="1"/>
    <col min="12030" max="12030" width="2.28515625" style="7" hidden="1"/>
    <col min="12031" max="12031" width="11.7109375" style="7" hidden="1"/>
    <col min="12032" max="12032" width="2.42578125" style="7" hidden="1"/>
    <col min="12033" max="12033" width="11.7109375" style="7" hidden="1"/>
    <col min="12034" max="12034" width="2.28515625" style="7" hidden="1"/>
    <col min="12035" max="12035" width="10.85546875" style="7" hidden="1"/>
    <col min="12036" max="12036" width="2.28515625" style="7" hidden="1"/>
    <col min="12037" max="12037" width="11.140625" style="7" hidden="1"/>
    <col min="12038" max="12038" width="1.85546875" style="7" hidden="1"/>
    <col min="12039" max="12039" width="11" style="7" hidden="1"/>
    <col min="12040" max="12040" width="0.7109375" style="7" hidden="1"/>
    <col min="12041" max="12041" width="1.85546875" style="7" hidden="1"/>
    <col min="12042" max="12042" width="11.85546875" style="7" hidden="1"/>
    <col min="12043" max="12043" width="15.28515625" style="7" hidden="1"/>
    <col min="12044" max="12044" width="5" style="7" hidden="1"/>
    <col min="12045" max="12045" width="10.28515625" style="7" hidden="1"/>
    <col min="12046" max="12046" width="5" style="7" hidden="1"/>
    <col min="12047" max="12047" width="10.28515625" style="7" hidden="1"/>
    <col min="12048" max="12050" width="9" style="7" hidden="1"/>
    <col min="12051" max="12051" width="10.28515625" style="7" hidden="1"/>
    <col min="12052" max="12280" width="9" style="7" hidden="1"/>
    <col min="12281" max="12281" width="3.7109375" style="7" hidden="1"/>
    <col min="12282" max="12282" width="4.85546875" style="7" hidden="1"/>
    <col min="12283" max="12283" width="5.28515625" style="7" hidden="1"/>
    <col min="12284" max="12284" width="31.28515625" style="7" hidden="1"/>
    <col min="12285" max="12285" width="7.7109375" style="7" hidden="1"/>
    <col min="12286" max="12286" width="2.28515625" style="7" hidden="1"/>
    <col min="12287" max="12287" width="11.7109375" style="7" hidden="1"/>
    <col min="12288" max="12288" width="2.42578125" style="7" hidden="1"/>
    <col min="12289" max="12289" width="11.7109375" style="7" hidden="1"/>
    <col min="12290" max="12290" width="2.28515625" style="7" hidden="1"/>
    <col min="12291" max="12291" width="10.85546875" style="7" hidden="1"/>
    <col min="12292" max="12292" width="2.28515625" style="7" hidden="1"/>
    <col min="12293" max="12293" width="11.140625" style="7" hidden="1"/>
    <col min="12294" max="12294" width="1.85546875" style="7" hidden="1"/>
    <col min="12295" max="12295" width="11" style="7" hidden="1"/>
    <col min="12296" max="12296" width="0.7109375" style="7" hidden="1"/>
    <col min="12297" max="12297" width="1.85546875" style="7" hidden="1"/>
    <col min="12298" max="12298" width="11.85546875" style="7" hidden="1"/>
    <col min="12299" max="12299" width="15.28515625" style="7" hidden="1"/>
    <col min="12300" max="12300" width="5" style="7" hidden="1"/>
    <col min="12301" max="12301" width="10.28515625" style="7" hidden="1"/>
    <col min="12302" max="12302" width="5" style="7" hidden="1"/>
    <col min="12303" max="12303" width="10.28515625" style="7" hidden="1"/>
    <col min="12304" max="12306" width="9" style="7" hidden="1"/>
    <col min="12307" max="12307" width="10.28515625" style="7" hidden="1"/>
    <col min="12308" max="12536" width="9" style="7" hidden="1"/>
    <col min="12537" max="12537" width="3.7109375" style="7" hidden="1"/>
    <col min="12538" max="12538" width="4.85546875" style="7" hidden="1"/>
    <col min="12539" max="12539" width="5.28515625" style="7" hidden="1"/>
    <col min="12540" max="12540" width="31.28515625" style="7" hidden="1"/>
    <col min="12541" max="12541" width="7.7109375" style="7" hidden="1"/>
    <col min="12542" max="12542" width="2.28515625" style="7" hidden="1"/>
    <col min="12543" max="12543" width="11.7109375" style="7" hidden="1"/>
    <col min="12544" max="12544" width="2.42578125" style="7" hidden="1"/>
    <col min="12545" max="12545" width="11.7109375" style="7" hidden="1"/>
    <col min="12546" max="12546" width="2.28515625" style="7" hidden="1"/>
    <col min="12547" max="12547" width="10.85546875" style="7" hidden="1"/>
    <col min="12548" max="12548" width="2.28515625" style="7" hidden="1"/>
    <col min="12549" max="12549" width="11.140625" style="7" hidden="1"/>
    <col min="12550" max="12550" width="1.85546875" style="7" hidden="1"/>
    <col min="12551" max="12551" width="11" style="7" hidden="1"/>
    <col min="12552" max="12552" width="0.7109375" style="7" hidden="1"/>
    <col min="12553" max="12553" width="1.85546875" style="7" hidden="1"/>
    <col min="12554" max="12554" width="11.85546875" style="7" hidden="1"/>
    <col min="12555" max="12555" width="15.28515625" style="7" hidden="1"/>
    <col min="12556" max="12556" width="5" style="7" hidden="1"/>
    <col min="12557" max="12557" width="10.28515625" style="7" hidden="1"/>
    <col min="12558" max="12558" width="5" style="7" hidden="1"/>
    <col min="12559" max="12559" width="10.28515625" style="7" hidden="1"/>
    <col min="12560" max="12562" width="9" style="7" hidden="1"/>
    <col min="12563" max="12563" width="10.28515625" style="7" hidden="1"/>
    <col min="12564" max="12792" width="9" style="7" hidden="1"/>
    <col min="12793" max="12793" width="3.7109375" style="7" hidden="1"/>
    <col min="12794" max="12794" width="4.85546875" style="7" hidden="1"/>
    <col min="12795" max="12795" width="5.28515625" style="7" hidden="1"/>
    <col min="12796" max="12796" width="31.28515625" style="7" hidden="1"/>
    <col min="12797" max="12797" width="7.7109375" style="7" hidden="1"/>
    <col min="12798" max="12798" width="2.28515625" style="7" hidden="1"/>
    <col min="12799" max="12799" width="11.7109375" style="7" hidden="1"/>
    <col min="12800" max="12800" width="2.42578125" style="7" hidden="1"/>
    <col min="12801" max="12801" width="11.7109375" style="7" hidden="1"/>
    <col min="12802" max="12802" width="2.28515625" style="7" hidden="1"/>
    <col min="12803" max="12803" width="10.85546875" style="7" hidden="1"/>
    <col min="12804" max="12804" width="2.28515625" style="7" hidden="1"/>
    <col min="12805" max="12805" width="11.140625" style="7" hidden="1"/>
    <col min="12806" max="12806" width="1.85546875" style="7" hidden="1"/>
    <col min="12807" max="12807" width="11" style="7" hidden="1"/>
    <col min="12808" max="12808" width="0.7109375" style="7" hidden="1"/>
    <col min="12809" max="12809" width="1.85546875" style="7" hidden="1"/>
    <col min="12810" max="12810" width="11.85546875" style="7" hidden="1"/>
    <col min="12811" max="12811" width="15.28515625" style="7" hidden="1"/>
    <col min="12812" max="12812" width="5" style="7" hidden="1"/>
    <col min="12813" max="12813" width="10.28515625" style="7" hidden="1"/>
    <col min="12814" max="12814" width="5" style="7" hidden="1"/>
    <col min="12815" max="12815" width="10.28515625" style="7" hidden="1"/>
    <col min="12816" max="12818" width="9" style="7" hidden="1"/>
    <col min="12819" max="12819" width="10.28515625" style="7" hidden="1"/>
    <col min="12820" max="13048" width="9" style="7" hidden="1"/>
    <col min="13049" max="13049" width="3.7109375" style="7" hidden="1"/>
    <col min="13050" max="13050" width="4.85546875" style="7" hidden="1"/>
    <col min="13051" max="13051" width="5.28515625" style="7" hidden="1"/>
    <col min="13052" max="13052" width="31.28515625" style="7" hidden="1"/>
    <col min="13053" max="13053" width="7.7109375" style="7" hidden="1"/>
    <col min="13054" max="13054" width="2.28515625" style="7" hidden="1"/>
    <col min="13055" max="13055" width="11.7109375" style="7" hidden="1"/>
    <col min="13056" max="13056" width="2.42578125" style="7" hidden="1"/>
    <col min="13057" max="13057" width="11.7109375" style="7" hidden="1"/>
    <col min="13058" max="13058" width="2.28515625" style="7" hidden="1"/>
    <col min="13059" max="13059" width="10.85546875" style="7" hidden="1"/>
    <col min="13060" max="13060" width="2.28515625" style="7" hidden="1"/>
    <col min="13061" max="13061" width="11.140625" style="7" hidden="1"/>
    <col min="13062" max="13062" width="1.85546875" style="7" hidden="1"/>
    <col min="13063" max="13063" width="11" style="7" hidden="1"/>
    <col min="13064" max="13064" width="0.7109375" style="7" hidden="1"/>
    <col min="13065" max="13065" width="1.85546875" style="7" hidden="1"/>
    <col min="13066" max="13066" width="11.85546875" style="7" hidden="1"/>
    <col min="13067" max="13067" width="15.28515625" style="7" hidden="1"/>
    <col min="13068" max="13068" width="5" style="7" hidden="1"/>
    <col min="13069" max="13069" width="10.28515625" style="7" hidden="1"/>
    <col min="13070" max="13070" width="5" style="7" hidden="1"/>
    <col min="13071" max="13071" width="10.28515625" style="7" hidden="1"/>
    <col min="13072" max="13074" width="9" style="7" hidden="1"/>
    <col min="13075" max="13075" width="10.28515625" style="7" hidden="1"/>
    <col min="13076" max="13304" width="9" style="7" hidden="1"/>
    <col min="13305" max="13305" width="3.7109375" style="7" hidden="1"/>
    <col min="13306" max="13306" width="4.85546875" style="7" hidden="1"/>
    <col min="13307" max="13307" width="5.28515625" style="7" hidden="1"/>
    <col min="13308" max="13308" width="31.28515625" style="7" hidden="1"/>
    <col min="13309" max="13309" width="7.7109375" style="7" hidden="1"/>
    <col min="13310" max="13310" width="2.28515625" style="7" hidden="1"/>
    <col min="13311" max="13311" width="11.7109375" style="7" hidden="1"/>
    <col min="13312" max="13312" width="2.42578125" style="7" hidden="1"/>
    <col min="13313" max="13313" width="11.7109375" style="7" hidden="1"/>
    <col min="13314" max="13314" width="2.28515625" style="7" hidden="1"/>
    <col min="13315" max="13315" width="10.85546875" style="7" hidden="1"/>
    <col min="13316" max="13316" width="2.28515625" style="7" hidden="1"/>
    <col min="13317" max="13317" width="11.140625" style="7" hidden="1"/>
    <col min="13318" max="13318" width="1.85546875" style="7" hidden="1"/>
    <col min="13319" max="13319" width="11" style="7" hidden="1"/>
    <col min="13320" max="13320" width="0.7109375" style="7" hidden="1"/>
    <col min="13321" max="13321" width="1.85546875" style="7" hidden="1"/>
    <col min="13322" max="13322" width="11.85546875" style="7" hidden="1"/>
    <col min="13323" max="13323" width="15.28515625" style="7" hidden="1"/>
    <col min="13324" max="13324" width="5" style="7" hidden="1"/>
    <col min="13325" max="13325" width="10.28515625" style="7" hidden="1"/>
    <col min="13326" max="13326" width="5" style="7" hidden="1"/>
    <col min="13327" max="13327" width="10.28515625" style="7" hidden="1"/>
    <col min="13328" max="13330" width="9" style="7" hidden="1"/>
    <col min="13331" max="13331" width="10.28515625" style="7" hidden="1"/>
    <col min="13332" max="13560" width="9" style="7" hidden="1"/>
    <col min="13561" max="13561" width="3.7109375" style="7" hidden="1"/>
    <col min="13562" max="13562" width="4.85546875" style="7" hidden="1"/>
    <col min="13563" max="13563" width="5.28515625" style="7" hidden="1"/>
    <col min="13564" max="13564" width="31.28515625" style="7" hidden="1"/>
    <col min="13565" max="13565" width="7.7109375" style="7" hidden="1"/>
    <col min="13566" max="13566" width="2.28515625" style="7" hidden="1"/>
    <col min="13567" max="13567" width="11.7109375" style="7" hidden="1"/>
    <col min="13568" max="13568" width="2.42578125" style="7" hidden="1"/>
    <col min="13569" max="13569" width="11.7109375" style="7" hidden="1"/>
    <col min="13570" max="13570" width="2.28515625" style="7" hidden="1"/>
    <col min="13571" max="13571" width="10.85546875" style="7" hidden="1"/>
    <col min="13572" max="13572" width="2.28515625" style="7" hidden="1"/>
    <col min="13573" max="13573" width="11.140625" style="7" hidden="1"/>
    <col min="13574" max="13574" width="1.85546875" style="7" hidden="1"/>
    <col min="13575" max="13575" width="11" style="7" hidden="1"/>
    <col min="13576" max="13576" width="0.7109375" style="7" hidden="1"/>
    <col min="13577" max="13577" width="1.85546875" style="7" hidden="1"/>
    <col min="13578" max="13578" width="11.85546875" style="7" hidden="1"/>
    <col min="13579" max="13579" width="15.28515625" style="7" hidden="1"/>
    <col min="13580" max="13580" width="5" style="7" hidden="1"/>
    <col min="13581" max="13581" width="10.28515625" style="7" hidden="1"/>
    <col min="13582" max="13582" width="5" style="7" hidden="1"/>
    <col min="13583" max="13583" width="10.28515625" style="7" hidden="1"/>
    <col min="13584" max="13586" width="9" style="7" hidden="1"/>
    <col min="13587" max="13587" width="10.28515625" style="7" hidden="1"/>
    <col min="13588" max="13816" width="9" style="7" hidden="1"/>
    <col min="13817" max="13817" width="3.7109375" style="7" hidden="1"/>
    <col min="13818" max="13818" width="4.85546875" style="7" hidden="1"/>
    <col min="13819" max="13819" width="5.28515625" style="7" hidden="1"/>
    <col min="13820" max="13820" width="31.28515625" style="7" hidden="1"/>
    <col min="13821" max="13821" width="7.7109375" style="7" hidden="1"/>
    <col min="13822" max="13822" width="2.28515625" style="7" hidden="1"/>
    <col min="13823" max="13823" width="11.7109375" style="7" hidden="1"/>
    <col min="13824" max="13824" width="2.42578125" style="7" hidden="1"/>
    <col min="13825" max="13825" width="11.7109375" style="7" hidden="1"/>
    <col min="13826" max="13826" width="2.28515625" style="7" hidden="1"/>
    <col min="13827" max="13827" width="10.85546875" style="7" hidden="1"/>
    <col min="13828" max="13828" width="2.28515625" style="7" hidden="1"/>
    <col min="13829" max="13829" width="11.140625" style="7" hidden="1"/>
    <col min="13830" max="13830" width="1.85546875" style="7" hidden="1"/>
    <col min="13831" max="13831" width="11" style="7" hidden="1"/>
    <col min="13832" max="13832" width="0.7109375" style="7" hidden="1"/>
    <col min="13833" max="13833" width="1.85546875" style="7" hidden="1"/>
    <col min="13834" max="13834" width="11.85546875" style="7" hidden="1"/>
    <col min="13835" max="13835" width="15.28515625" style="7" hidden="1"/>
    <col min="13836" max="13836" width="5" style="7" hidden="1"/>
    <col min="13837" max="13837" width="10.28515625" style="7" hidden="1"/>
    <col min="13838" max="13838" width="5" style="7" hidden="1"/>
    <col min="13839" max="13839" width="10.28515625" style="7" hidden="1"/>
    <col min="13840" max="13842" width="9" style="7" hidden="1"/>
    <col min="13843" max="13843" width="10.28515625" style="7" hidden="1"/>
    <col min="13844" max="14072" width="9" style="7" hidden="1"/>
    <col min="14073" max="14073" width="3.7109375" style="7" hidden="1"/>
    <col min="14074" max="14074" width="4.85546875" style="7" hidden="1"/>
    <col min="14075" max="14075" width="5.28515625" style="7" hidden="1"/>
    <col min="14076" max="14076" width="31.28515625" style="7" hidden="1"/>
    <col min="14077" max="14077" width="7.7109375" style="7" hidden="1"/>
    <col min="14078" max="14078" width="2.28515625" style="7" hidden="1"/>
    <col min="14079" max="14079" width="11.7109375" style="7" hidden="1"/>
    <col min="14080" max="14080" width="2.42578125" style="7" hidden="1"/>
    <col min="14081" max="14081" width="11.7109375" style="7" hidden="1"/>
    <col min="14082" max="14082" width="2.28515625" style="7" hidden="1"/>
    <col min="14083" max="14083" width="10.85546875" style="7" hidden="1"/>
    <col min="14084" max="14084" width="2.28515625" style="7" hidden="1"/>
    <col min="14085" max="14085" width="11.140625" style="7" hidden="1"/>
    <col min="14086" max="14086" width="1.85546875" style="7" hidden="1"/>
    <col min="14087" max="14087" width="11" style="7" hidden="1"/>
    <col min="14088" max="14088" width="0.7109375" style="7" hidden="1"/>
    <col min="14089" max="14089" width="1.85546875" style="7" hidden="1"/>
    <col min="14090" max="14090" width="11.85546875" style="7" hidden="1"/>
    <col min="14091" max="14091" width="15.28515625" style="7" hidden="1"/>
    <col min="14092" max="14092" width="5" style="7" hidden="1"/>
    <col min="14093" max="14093" width="10.28515625" style="7" hidden="1"/>
    <col min="14094" max="14094" width="5" style="7" hidden="1"/>
    <col min="14095" max="14095" width="10.28515625" style="7" hidden="1"/>
    <col min="14096" max="14098" width="9" style="7" hidden="1"/>
    <col min="14099" max="14099" width="10.28515625" style="7" hidden="1"/>
    <col min="14100" max="14328" width="9" style="7" hidden="1"/>
    <col min="14329" max="14329" width="3.7109375" style="7" hidden="1"/>
    <col min="14330" max="14330" width="4.85546875" style="7" hidden="1"/>
    <col min="14331" max="14331" width="5.28515625" style="7" hidden="1"/>
    <col min="14332" max="14332" width="31.28515625" style="7" hidden="1"/>
    <col min="14333" max="14333" width="7.7109375" style="7" hidden="1"/>
    <col min="14334" max="14334" width="2.28515625" style="7" hidden="1"/>
    <col min="14335" max="14335" width="11.7109375" style="7" hidden="1"/>
    <col min="14336" max="14336" width="2.42578125" style="7" hidden="1"/>
    <col min="14337" max="14337" width="11.7109375" style="7" hidden="1"/>
    <col min="14338" max="14338" width="2.28515625" style="7" hidden="1"/>
    <col min="14339" max="14339" width="10.85546875" style="7" hidden="1"/>
    <col min="14340" max="14340" width="2.28515625" style="7" hidden="1"/>
    <col min="14341" max="14341" width="11.140625" style="7" hidden="1"/>
    <col min="14342" max="14342" width="1.85546875" style="7" hidden="1"/>
    <col min="14343" max="14343" width="11" style="7" hidden="1"/>
    <col min="14344" max="14344" width="0.7109375" style="7" hidden="1"/>
    <col min="14345" max="14345" width="1.85546875" style="7" hidden="1"/>
    <col min="14346" max="14346" width="11.85546875" style="7" hidden="1"/>
    <col min="14347" max="14347" width="15.28515625" style="7" hidden="1"/>
    <col min="14348" max="14348" width="5" style="7" hidden="1"/>
    <col min="14349" max="14349" width="10.28515625" style="7" hidden="1"/>
    <col min="14350" max="14350" width="5" style="7" hidden="1"/>
    <col min="14351" max="14351" width="10.28515625" style="7" hidden="1"/>
    <col min="14352" max="14354" width="9" style="7" hidden="1"/>
    <col min="14355" max="14355" width="10.28515625" style="7" hidden="1"/>
    <col min="14356" max="14584" width="9" style="7" hidden="1"/>
    <col min="14585" max="14585" width="3.7109375" style="7" hidden="1"/>
    <col min="14586" max="14586" width="4.85546875" style="7" hidden="1"/>
    <col min="14587" max="14587" width="5.28515625" style="7" hidden="1"/>
    <col min="14588" max="14588" width="31.28515625" style="7" hidden="1"/>
    <col min="14589" max="14589" width="7.7109375" style="7" hidden="1"/>
    <col min="14590" max="14590" width="2.28515625" style="7" hidden="1"/>
    <col min="14591" max="14591" width="11.7109375" style="7" hidden="1"/>
    <col min="14592" max="14592" width="2.42578125" style="7" hidden="1"/>
    <col min="14593" max="14593" width="11.7109375" style="7" hidden="1"/>
    <col min="14594" max="14594" width="2.28515625" style="7" hidden="1"/>
    <col min="14595" max="14595" width="10.85546875" style="7" hidden="1"/>
    <col min="14596" max="14596" width="2.28515625" style="7" hidden="1"/>
    <col min="14597" max="14597" width="11.140625" style="7" hidden="1"/>
    <col min="14598" max="14598" width="1.85546875" style="7" hidden="1"/>
    <col min="14599" max="14599" width="11" style="7" hidden="1"/>
    <col min="14600" max="14600" width="0.7109375" style="7" hidden="1"/>
    <col min="14601" max="14601" width="1.85546875" style="7" hidden="1"/>
    <col min="14602" max="14602" width="11.85546875" style="7" hidden="1"/>
    <col min="14603" max="14603" width="15.28515625" style="7" hidden="1"/>
    <col min="14604" max="14604" width="5" style="7" hidden="1"/>
    <col min="14605" max="14605" width="10.28515625" style="7" hidden="1"/>
    <col min="14606" max="14606" width="5" style="7" hidden="1"/>
    <col min="14607" max="14607" width="10.28515625" style="7" hidden="1"/>
    <col min="14608" max="14610" width="9" style="7" hidden="1"/>
    <col min="14611" max="14611" width="10.28515625" style="7" hidden="1"/>
    <col min="14612" max="14840" width="9" style="7" hidden="1"/>
    <col min="14841" max="14841" width="3.7109375" style="7" hidden="1"/>
    <col min="14842" max="14842" width="4.85546875" style="7" hidden="1"/>
    <col min="14843" max="14843" width="5.28515625" style="7" hidden="1"/>
    <col min="14844" max="14844" width="31.28515625" style="7" hidden="1"/>
    <col min="14845" max="14845" width="7.7109375" style="7" hidden="1"/>
    <col min="14846" max="14846" width="2.28515625" style="7" hidden="1"/>
    <col min="14847" max="14847" width="11.7109375" style="7" hidden="1"/>
    <col min="14848" max="14848" width="2.42578125" style="7" hidden="1"/>
    <col min="14849" max="14849" width="11.7109375" style="7" hidden="1"/>
    <col min="14850" max="14850" width="2.28515625" style="7" hidden="1"/>
    <col min="14851" max="14851" width="10.85546875" style="7" hidden="1"/>
    <col min="14852" max="14852" width="2.28515625" style="7" hidden="1"/>
    <col min="14853" max="14853" width="11.140625" style="7" hidden="1"/>
    <col min="14854" max="14854" width="1.85546875" style="7" hidden="1"/>
    <col min="14855" max="14855" width="11" style="7" hidden="1"/>
    <col min="14856" max="14856" width="0.7109375" style="7" hidden="1"/>
    <col min="14857" max="14857" width="1.85546875" style="7" hidden="1"/>
    <col min="14858" max="14858" width="11.85546875" style="7" hidden="1"/>
    <col min="14859" max="14859" width="15.28515625" style="7" hidden="1"/>
    <col min="14860" max="14860" width="5" style="7" hidden="1"/>
    <col min="14861" max="14861" width="10.28515625" style="7" hidden="1"/>
    <col min="14862" max="14862" width="5" style="7" hidden="1"/>
    <col min="14863" max="14863" width="10.28515625" style="7" hidden="1"/>
    <col min="14864" max="14866" width="9" style="7" hidden="1"/>
    <col min="14867" max="14867" width="10.28515625" style="7" hidden="1"/>
    <col min="14868" max="15096" width="9" style="7" hidden="1"/>
    <col min="15097" max="15097" width="3.7109375" style="7" hidden="1"/>
    <col min="15098" max="15098" width="4.85546875" style="7" hidden="1"/>
    <col min="15099" max="15099" width="5.28515625" style="7" hidden="1"/>
    <col min="15100" max="15100" width="31.28515625" style="7" hidden="1"/>
    <col min="15101" max="15101" width="7.7109375" style="7" hidden="1"/>
    <col min="15102" max="15102" width="2.28515625" style="7" hidden="1"/>
    <col min="15103" max="15103" width="11.7109375" style="7" hidden="1"/>
    <col min="15104" max="15104" width="2.42578125" style="7" hidden="1"/>
    <col min="15105" max="15105" width="11.7109375" style="7" hidden="1"/>
    <col min="15106" max="15106" width="2.28515625" style="7" hidden="1"/>
    <col min="15107" max="15107" width="10.85546875" style="7" hidden="1"/>
    <col min="15108" max="15108" width="2.28515625" style="7" hidden="1"/>
    <col min="15109" max="15109" width="11.140625" style="7" hidden="1"/>
    <col min="15110" max="15110" width="1.85546875" style="7" hidden="1"/>
    <col min="15111" max="15111" width="11" style="7" hidden="1"/>
    <col min="15112" max="15112" width="0.7109375" style="7" hidden="1"/>
    <col min="15113" max="15113" width="1.85546875" style="7" hidden="1"/>
    <col min="15114" max="15114" width="11.85546875" style="7" hidden="1"/>
    <col min="15115" max="15115" width="15.28515625" style="7" hidden="1"/>
    <col min="15116" max="15116" width="5" style="7" hidden="1"/>
    <col min="15117" max="15117" width="10.28515625" style="7" hidden="1"/>
    <col min="15118" max="15118" width="5" style="7" hidden="1"/>
    <col min="15119" max="15119" width="10.28515625" style="7" hidden="1"/>
    <col min="15120" max="15122" width="9" style="7" hidden="1"/>
    <col min="15123" max="15123" width="10.28515625" style="7" hidden="1"/>
    <col min="15124" max="15352" width="9" style="7" hidden="1"/>
    <col min="15353" max="15353" width="3.7109375" style="7" hidden="1"/>
    <col min="15354" max="15354" width="4.85546875" style="7" hidden="1"/>
    <col min="15355" max="15355" width="5.28515625" style="7" hidden="1"/>
    <col min="15356" max="15356" width="31.28515625" style="7" hidden="1"/>
    <col min="15357" max="15357" width="7.7109375" style="7" hidden="1"/>
    <col min="15358" max="15358" width="2.28515625" style="7" hidden="1"/>
    <col min="15359" max="15359" width="11.7109375" style="7" hidden="1"/>
    <col min="15360" max="15360" width="2.42578125" style="7" hidden="1"/>
    <col min="15361" max="15361" width="11.7109375" style="7" hidden="1"/>
    <col min="15362" max="15362" width="2.28515625" style="7" hidden="1"/>
    <col min="15363" max="15363" width="10.85546875" style="7" hidden="1"/>
    <col min="15364" max="15364" width="2.28515625" style="7" hidden="1"/>
    <col min="15365" max="15365" width="11.140625" style="7" hidden="1"/>
    <col min="15366" max="15366" width="1.85546875" style="7" hidden="1"/>
    <col min="15367" max="15367" width="11" style="7" hidden="1"/>
    <col min="15368" max="15368" width="0.7109375" style="7" hidden="1"/>
    <col min="15369" max="15369" width="1.85546875" style="7" hidden="1"/>
    <col min="15370" max="15370" width="11.85546875" style="7" hidden="1"/>
    <col min="15371" max="15371" width="15.28515625" style="7" hidden="1"/>
    <col min="15372" max="15372" width="5" style="7" hidden="1"/>
    <col min="15373" max="15373" width="10.28515625" style="7" hidden="1"/>
    <col min="15374" max="15374" width="5" style="7" hidden="1"/>
    <col min="15375" max="15375" width="10.28515625" style="7" hidden="1"/>
    <col min="15376" max="15378" width="9" style="7" hidden="1"/>
    <col min="15379" max="15379" width="10.28515625" style="7" hidden="1"/>
    <col min="15380" max="15608" width="9" style="7" hidden="1"/>
    <col min="15609" max="15609" width="3.7109375" style="7" hidden="1"/>
    <col min="15610" max="15610" width="4.85546875" style="7" hidden="1"/>
    <col min="15611" max="15611" width="5.28515625" style="7" hidden="1"/>
    <col min="15612" max="15612" width="31.28515625" style="7" hidden="1"/>
    <col min="15613" max="15613" width="7.7109375" style="7" hidden="1"/>
    <col min="15614" max="15614" width="2.28515625" style="7" hidden="1"/>
    <col min="15615" max="15615" width="11.7109375" style="7" hidden="1"/>
    <col min="15616" max="15616" width="2.42578125" style="7" hidden="1"/>
    <col min="15617" max="15617" width="11.7109375" style="7" hidden="1"/>
    <col min="15618" max="15618" width="2.28515625" style="7" hidden="1"/>
    <col min="15619" max="15619" width="10.85546875" style="7" hidden="1"/>
    <col min="15620" max="15620" width="2.28515625" style="7" hidden="1"/>
    <col min="15621" max="15621" width="11.140625" style="7" hidden="1"/>
    <col min="15622" max="15622" width="1.85546875" style="7" hidden="1"/>
    <col min="15623" max="15623" width="11" style="7" hidden="1"/>
    <col min="15624" max="15624" width="0.7109375" style="7" hidden="1"/>
    <col min="15625" max="15625" width="1.85546875" style="7" hidden="1"/>
    <col min="15626" max="15626" width="11.85546875" style="7" hidden="1"/>
    <col min="15627" max="15627" width="15.28515625" style="7" hidden="1"/>
    <col min="15628" max="15628" width="5" style="7" hidden="1"/>
    <col min="15629" max="15629" width="10.28515625" style="7" hidden="1"/>
    <col min="15630" max="15630" width="5" style="7" hidden="1"/>
    <col min="15631" max="15631" width="10.28515625" style="7" hidden="1"/>
    <col min="15632" max="15634" width="9" style="7" hidden="1"/>
    <col min="15635" max="15635" width="10.28515625" style="7" hidden="1"/>
    <col min="15636" max="15864" width="9" style="7" hidden="1"/>
    <col min="15865" max="15865" width="3.7109375" style="7" hidden="1"/>
    <col min="15866" max="15866" width="4.85546875" style="7" hidden="1"/>
    <col min="15867" max="15867" width="5.28515625" style="7" hidden="1"/>
    <col min="15868" max="15868" width="31.28515625" style="7" hidden="1"/>
    <col min="15869" max="15869" width="7.7109375" style="7" hidden="1"/>
    <col min="15870" max="15870" width="2.28515625" style="7" hidden="1"/>
    <col min="15871" max="15871" width="11.7109375" style="7" hidden="1"/>
    <col min="15872" max="15872" width="2.42578125" style="7" hidden="1"/>
    <col min="15873" max="15873" width="11.7109375" style="7" hidden="1"/>
    <col min="15874" max="15874" width="2.28515625" style="7" hidden="1"/>
    <col min="15875" max="15875" width="10.85546875" style="7" hidden="1"/>
    <col min="15876" max="15876" width="2.28515625" style="7" hidden="1"/>
    <col min="15877" max="15877" width="11.140625" style="7" hidden="1"/>
    <col min="15878" max="15878" width="1.85546875" style="7" hidden="1"/>
    <col min="15879" max="15879" width="11" style="7" hidden="1"/>
    <col min="15880" max="15880" width="0.7109375" style="7" hidden="1"/>
    <col min="15881" max="15881" width="1.85546875" style="7" hidden="1"/>
    <col min="15882" max="15882" width="11.85546875" style="7" hidden="1"/>
    <col min="15883" max="15883" width="15.28515625" style="7" hidden="1"/>
    <col min="15884" max="15884" width="5" style="7" hidden="1"/>
    <col min="15885" max="15885" width="10.28515625" style="7" hidden="1"/>
    <col min="15886" max="15886" width="5" style="7" hidden="1"/>
    <col min="15887" max="15887" width="10.28515625" style="7" hidden="1"/>
    <col min="15888" max="15890" width="9" style="7" hidden="1"/>
    <col min="15891" max="15891" width="10.28515625" style="7" hidden="1"/>
    <col min="15892" max="16120" width="9" style="7" hidden="1"/>
    <col min="16121" max="16121" width="3.7109375" style="7" hidden="1"/>
    <col min="16122" max="16122" width="4.85546875" style="7" hidden="1"/>
    <col min="16123" max="16123" width="5.28515625" style="7" hidden="1"/>
    <col min="16124" max="16124" width="31.28515625" style="7" hidden="1"/>
    <col min="16125" max="16125" width="7.7109375" style="7" hidden="1"/>
    <col min="16126" max="16126" width="2.28515625" style="7" hidden="1"/>
    <col min="16127" max="16127" width="11.7109375" style="7" hidden="1"/>
    <col min="16128" max="16128" width="2.42578125" style="7" hidden="1"/>
    <col min="16129" max="16129" width="11.7109375" style="7" hidden="1"/>
    <col min="16130" max="16130" width="2.28515625" style="7" hidden="1"/>
    <col min="16131" max="16131" width="10.85546875" style="7" hidden="1"/>
    <col min="16132" max="16132" width="2.28515625" style="7" hidden="1"/>
    <col min="16133" max="16133" width="11.140625" style="7" hidden="1"/>
    <col min="16134" max="16134" width="1.85546875" style="7" hidden="1"/>
    <col min="16135" max="16135" width="11" style="7" hidden="1"/>
    <col min="16136" max="16136" width="0.7109375" style="7" hidden="1"/>
    <col min="16137" max="16137" width="1.85546875" style="7" hidden="1"/>
    <col min="16138" max="16138" width="11.85546875" style="7" hidden="1"/>
    <col min="16139" max="16139" width="15.28515625" style="7" hidden="1"/>
    <col min="16140" max="16140" width="5" style="7" hidden="1"/>
    <col min="16141" max="16141" width="10.28515625" style="7" hidden="1"/>
    <col min="16142" max="16142" width="5" style="7" hidden="1"/>
    <col min="16143" max="16143" width="10.28515625" style="7" hidden="1"/>
    <col min="16144" max="16146" width="9" style="7" hidden="1"/>
    <col min="16147" max="16147" width="10.28515625" style="7" hidden="1"/>
    <col min="16148" max="16384" width="9" style="7" hidden="1"/>
  </cols>
  <sheetData>
    <row r="1" spans="1:13" s="10" customFormat="1" ht="26.25" x14ac:dyDescent="0.7">
      <c r="A1" s="439" t="str">
        <f>'سر برگ صفحات'!A1</f>
        <v>شرکت نمونه (سهامی عام)</v>
      </c>
      <c r="B1" s="439"/>
      <c r="C1" s="439"/>
      <c r="D1" s="439"/>
      <c r="E1" s="439"/>
      <c r="F1" s="439"/>
      <c r="G1" s="439"/>
      <c r="H1" s="439"/>
      <c r="I1" s="11"/>
      <c r="J1" s="12"/>
      <c r="K1" s="12"/>
      <c r="L1" s="11"/>
      <c r="M1" s="11"/>
    </row>
    <row r="2" spans="1:13" s="10" customFormat="1" ht="26.25" x14ac:dyDescent="0.7">
      <c r="A2" s="475" t="str">
        <f>'سر برگ صفحات'!A14</f>
        <v>يادداشتهاي توضيحي صورت هاي مالي</v>
      </c>
      <c r="B2" s="475"/>
      <c r="C2" s="475"/>
      <c r="D2" s="475"/>
      <c r="E2" s="475"/>
      <c r="F2" s="475"/>
      <c r="G2" s="475"/>
      <c r="H2" s="475"/>
      <c r="I2" s="11"/>
      <c r="J2" s="12"/>
      <c r="K2" s="12"/>
      <c r="L2" s="11"/>
      <c r="M2" s="11"/>
    </row>
    <row r="3" spans="1:13" s="10" customFormat="1" ht="26.25" x14ac:dyDescent="0.7">
      <c r="A3" s="475" t="str">
        <f>'سر برگ صفحات'!A3</f>
        <v>سال مالي منتهی به 29 اسفند 1398</v>
      </c>
      <c r="B3" s="475"/>
      <c r="C3" s="475"/>
      <c r="D3" s="475"/>
      <c r="E3" s="475"/>
      <c r="F3" s="475"/>
      <c r="G3" s="475"/>
      <c r="H3" s="475"/>
      <c r="I3" s="11"/>
      <c r="J3" s="12"/>
      <c r="K3" s="12"/>
      <c r="L3" s="11"/>
      <c r="M3" s="11"/>
    </row>
    <row r="4" spans="1:13" s="10" customFormat="1" ht="9.75" customHeight="1" x14ac:dyDescent="0.7">
      <c r="A4" s="114"/>
      <c r="B4" s="114"/>
      <c r="C4" s="114"/>
      <c r="D4" s="114"/>
      <c r="E4" s="114"/>
      <c r="F4" s="114"/>
      <c r="G4" s="114"/>
      <c r="H4" s="114"/>
      <c r="I4" s="11"/>
      <c r="J4" s="12"/>
      <c r="K4" s="12"/>
      <c r="L4" s="11"/>
      <c r="M4" s="11"/>
    </row>
    <row r="5" spans="1:13" s="10" customFormat="1" ht="23.25" x14ac:dyDescent="0.7">
      <c r="A5" s="327" t="s">
        <v>277</v>
      </c>
      <c r="B5" s="470" t="s">
        <v>278</v>
      </c>
      <c r="C5" s="470"/>
      <c r="D5" s="470"/>
      <c r="E5" s="470"/>
      <c r="F5" s="470"/>
      <c r="G5" s="470"/>
      <c r="H5" s="470"/>
      <c r="I5" s="11"/>
      <c r="J5" s="12"/>
      <c r="K5" s="12"/>
      <c r="L5" s="11"/>
      <c r="M5" s="11"/>
    </row>
    <row r="6" spans="1:13" s="10" customFormat="1" ht="23.25" x14ac:dyDescent="0.7">
      <c r="A6" s="327"/>
      <c r="B6" s="9"/>
      <c r="C6" s="180"/>
      <c r="D6" s="180"/>
      <c r="E6" s="180"/>
      <c r="F6" s="180"/>
      <c r="G6" s="180"/>
      <c r="H6" s="114" t="s">
        <v>26</v>
      </c>
      <c r="I6" s="11"/>
      <c r="J6" s="12"/>
      <c r="K6" s="12"/>
      <c r="L6" s="11"/>
      <c r="M6" s="11"/>
    </row>
    <row r="7" spans="1:13" s="116" customFormat="1" ht="19.5" customHeight="1" x14ac:dyDescent="0.25">
      <c r="A7" s="99"/>
      <c r="B7" s="126"/>
      <c r="D7" s="132"/>
      <c r="E7" s="132"/>
      <c r="F7" s="133" t="str">
        <f>'سر برگ صفحات'!A5</f>
        <v>سال 1398</v>
      </c>
      <c r="G7" s="101"/>
      <c r="H7" s="133" t="str">
        <f>'سر برگ صفحات'!A4</f>
        <v>سال 1397</v>
      </c>
      <c r="J7" s="147"/>
      <c r="K7" s="147"/>
    </row>
    <row r="8" spans="1:13" ht="23.25" x14ac:dyDescent="0.25">
      <c r="B8" s="141"/>
      <c r="F8" s="148" t="s">
        <v>78</v>
      </c>
      <c r="H8" s="148" t="s">
        <v>78</v>
      </c>
    </row>
    <row r="9" spans="1:13" ht="23.25" x14ac:dyDescent="0.25">
      <c r="B9" s="7" t="s">
        <v>279</v>
      </c>
      <c r="C9" s="100"/>
    </row>
    <row r="10" spans="1:13" x14ac:dyDescent="0.25">
      <c r="B10" s="7" t="s">
        <v>280</v>
      </c>
      <c r="F10" s="194"/>
      <c r="H10" s="194"/>
    </row>
    <row r="11" spans="1:13" x14ac:dyDescent="0.25">
      <c r="F11" s="255">
        <f>SUM(F9:F10)</f>
        <v>0</v>
      </c>
      <c r="H11" s="255">
        <f>SUM(H9:H10)</f>
        <v>0</v>
      </c>
    </row>
    <row r="12" spans="1:13" x14ac:dyDescent="0.25">
      <c r="B12" s="7" t="s">
        <v>281</v>
      </c>
      <c r="F12" s="148"/>
      <c r="H12" s="148"/>
    </row>
    <row r="13" spans="1:13" x14ac:dyDescent="0.25">
      <c r="B13" s="7" t="s">
        <v>280</v>
      </c>
      <c r="F13" s="194"/>
      <c r="H13" s="194"/>
    </row>
    <row r="14" spans="1:13" x14ac:dyDescent="0.25">
      <c r="F14" s="255">
        <f>SUM(F12:F13)</f>
        <v>0</v>
      </c>
      <c r="H14" s="255">
        <f>SUM(H9:H10)</f>
        <v>0</v>
      </c>
    </row>
    <row r="15" spans="1:13" x14ac:dyDescent="0.25">
      <c r="B15" s="7" t="s">
        <v>282</v>
      </c>
      <c r="F15" s="148"/>
      <c r="H15" s="148"/>
    </row>
    <row r="16" spans="1:13" x14ac:dyDescent="0.25">
      <c r="B16" s="7" t="s">
        <v>280</v>
      </c>
      <c r="F16" s="194"/>
      <c r="H16" s="194"/>
    </row>
    <row r="17" spans="2:8" x14ac:dyDescent="0.25">
      <c r="F17" s="255">
        <f>SUM(F15:F16)</f>
        <v>0</v>
      </c>
      <c r="H17" s="255">
        <f>SUM(H15:H16)</f>
        <v>0</v>
      </c>
    </row>
    <row r="18" spans="2:8" x14ac:dyDescent="0.25">
      <c r="B18" s="116" t="s">
        <v>283</v>
      </c>
      <c r="F18" s="148"/>
      <c r="H18" s="148"/>
    </row>
    <row r="19" spans="2:8" x14ac:dyDescent="0.25">
      <c r="B19" s="7" t="s">
        <v>280</v>
      </c>
      <c r="F19" s="194"/>
      <c r="H19" s="194"/>
    </row>
    <row r="20" spans="2:8" ht="24" thickBot="1" x14ac:dyDescent="0.3">
      <c r="D20" s="13"/>
      <c r="F20" s="125">
        <f>SUM(F18:F19)</f>
        <v>0</v>
      </c>
      <c r="H20" s="125">
        <f>SUM(H18:H19)</f>
        <v>0</v>
      </c>
    </row>
    <row r="21" spans="2:8" ht="24" thickTop="1" x14ac:dyDescent="0.25">
      <c r="D21" s="13"/>
    </row>
    <row r="22" spans="2:8" ht="23.25" x14ac:dyDescent="0.25">
      <c r="D22" s="13"/>
      <c r="F22" s="133">
        <f>'سر برگ صفحات'!A12</f>
        <v>1398</v>
      </c>
      <c r="H22" s="133">
        <f>'سر برگ صفحات'!A11</f>
        <v>1397</v>
      </c>
    </row>
    <row r="23" spans="2:8" ht="23.25" x14ac:dyDescent="0.25">
      <c r="F23" s="170" t="s">
        <v>284</v>
      </c>
      <c r="H23" s="170" t="s">
        <v>284</v>
      </c>
    </row>
    <row r="24" spans="2:8" x14ac:dyDescent="0.25">
      <c r="B24" s="102" t="s">
        <v>285</v>
      </c>
    </row>
    <row r="25" spans="2:8" ht="23.25" x14ac:dyDescent="0.25">
      <c r="B25" s="102" t="s">
        <v>286</v>
      </c>
      <c r="C25" s="100"/>
    </row>
    <row r="26" spans="2:8" x14ac:dyDescent="0.25">
      <c r="B26" s="102" t="s">
        <v>287</v>
      </c>
    </row>
    <row r="27" spans="2:8" ht="21.75" thickBot="1" x14ac:dyDescent="0.3">
      <c r="F27" s="125"/>
      <c r="H27" s="125"/>
    </row>
    <row r="28" spans="2:8" ht="24" thickTop="1" x14ac:dyDescent="0.25">
      <c r="C28" s="494"/>
      <c r="D28" s="494"/>
    </row>
    <row r="29" spans="2:8" x14ac:dyDescent="0.25"/>
    <row r="30" spans="2:8" x14ac:dyDescent="0.25"/>
    <row r="31" spans="2:8" x14ac:dyDescent="0.25"/>
    <row r="32" spans="2:8" x14ac:dyDescent="0.25"/>
    <row r="33" spans="1:11" x14ac:dyDescent="0.25"/>
    <row r="34" spans="1:11" x14ac:dyDescent="0.25"/>
    <row r="35" spans="1:11" x14ac:dyDescent="0.25"/>
    <row r="36" spans="1:11" x14ac:dyDescent="0.25"/>
    <row r="37" spans="1:11" x14ac:dyDescent="0.25"/>
    <row r="38" spans="1:11" x14ac:dyDescent="0.25"/>
    <row r="41" spans="1:11" hidden="1" x14ac:dyDescent="0.25">
      <c r="A41" s="449" t="s">
        <v>868</v>
      </c>
      <c r="B41" s="449"/>
      <c r="C41" s="449"/>
      <c r="D41" s="449"/>
      <c r="E41" s="449"/>
      <c r="F41" s="449"/>
      <c r="G41" s="449"/>
      <c r="H41" s="449"/>
      <c r="I41" s="8"/>
      <c r="K41" s="7"/>
    </row>
  </sheetData>
  <mergeCells count="6">
    <mergeCell ref="A41:H41"/>
    <mergeCell ref="B5:H5"/>
    <mergeCell ref="C28:D28"/>
    <mergeCell ref="A1:H1"/>
    <mergeCell ref="A2:H2"/>
    <mergeCell ref="A3:H3"/>
  </mergeCells>
  <pageMargins left="0.19685039370078741" right="0.19685039370078741" top="0.19685039370078741" bottom="0.19685039370078741" header="0.31496062992125984" footer="0.23622047244094491"/>
  <pageSetup firstPageNumber="25" orientation="portrait" useFirstPageNumber="1" r:id="rId1"/>
  <headerFooter>
    <oddFooter>&amp;C&amp;"B Lotus,Bold"&amp;10&amp;P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WWW29"/>
  <sheetViews>
    <sheetView rightToLeft="1" view="pageBreakPreview" topLeftCell="A16" zoomScale="86" zoomScaleSheetLayoutView="86" workbookViewId="0">
      <selection activeCell="A13" sqref="A13"/>
    </sheetView>
  </sheetViews>
  <sheetFormatPr defaultColWidth="0" defaultRowHeight="21" zeroHeight="1" x14ac:dyDescent="0.25"/>
  <cols>
    <col min="1" max="1" width="1.28515625" style="7" customWidth="1"/>
    <col min="2" max="2" width="3.42578125" style="7" bestFit="1" customWidth="1"/>
    <col min="3" max="3" width="27.7109375" style="7" customWidth="1"/>
    <col min="4" max="4" width="0.42578125" style="157" customWidth="1"/>
    <col min="5" max="5" width="13.7109375" style="285" customWidth="1"/>
    <col min="6" max="6" width="0.42578125" style="157" customWidth="1"/>
    <col min="7" max="7" width="13.7109375" style="285" customWidth="1"/>
    <col min="8" max="8" width="0.42578125" style="157" customWidth="1"/>
    <col min="9" max="9" width="13.7109375" style="285" customWidth="1"/>
    <col min="10" max="10" width="0.42578125" style="157" customWidth="1"/>
    <col min="11" max="11" width="13.7109375" style="285" customWidth="1"/>
    <col min="12" max="12" width="0.42578125" style="157" customWidth="1"/>
    <col min="13" max="13" width="13.7109375" style="285" customWidth="1"/>
    <col min="14" max="14" width="0.42578125" style="157" customWidth="1"/>
    <col min="15" max="15" width="13.7109375" style="285" customWidth="1"/>
    <col min="16" max="16" width="0.42578125" style="157" customWidth="1"/>
    <col min="17" max="17" width="13.7109375" style="285" customWidth="1"/>
    <col min="18" max="18" width="0.42578125" style="157" customWidth="1"/>
    <col min="19" max="19" width="13.7109375" style="285" customWidth="1"/>
    <col min="20" max="20" width="0.42578125" style="157" customWidth="1"/>
    <col min="21" max="21" width="13.7109375" style="285" customWidth="1"/>
    <col min="22" max="22" width="0.42578125" style="157" customWidth="1"/>
    <col min="23" max="23" width="13.7109375" style="285" customWidth="1"/>
    <col min="24" max="24" width="0.42578125" style="157" customWidth="1"/>
    <col min="25" max="25" width="13.7109375" style="285" customWidth="1"/>
    <col min="26" max="26" width="0.42578125" style="157" customWidth="1"/>
    <col min="27" max="27" width="13.7109375" style="285" customWidth="1"/>
    <col min="28" max="28" width="0.42578125" style="157" customWidth="1"/>
    <col min="29" max="29" width="13.7109375" style="285" customWidth="1"/>
    <col min="30" max="30" width="0.7109375" style="157" customWidth="1"/>
    <col min="31" max="31" width="1.85546875" style="157" customWidth="1"/>
    <col min="32" max="32" width="11.7109375" style="159" hidden="1"/>
    <col min="33" max="33" width="15.28515625" style="8" hidden="1"/>
    <col min="34" max="34" width="5" style="7" hidden="1"/>
    <col min="35" max="35" width="10.28515625" style="7" hidden="1"/>
    <col min="36" max="36" width="5" style="7" hidden="1"/>
    <col min="37" max="37" width="10.28515625" style="7" hidden="1"/>
    <col min="38" max="40" width="9" style="7" hidden="1"/>
    <col min="41" max="41" width="10.28515625" style="7" hidden="1"/>
    <col min="42" max="270" width="9" style="7" hidden="1"/>
    <col min="271" max="271" width="3.7109375" style="7" hidden="1"/>
    <col min="272" max="272" width="4.85546875" style="7" hidden="1"/>
    <col min="273" max="273" width="5.28515625" style="7" hidden="1"/>
    <col min="274" max="274" width="31.28515625" style="7" hidden="1"/>
    <col min="275" max="275" width="7.7109375" style="7" hidden="1"/>
    <col min="276" max="276" width="2.28515625" style="7" hidden="1"/>
    <col min="277" max="277" width="11.7109375" style="7" hidden="1"/>
    <col min="278" max="278" width="2.42578125" style="7" hidden="1"/>
    <col min="279" max="279" width="11.7109375" style="7" hidden="1"/>
    <col min="280" max="280" width="2.28515625" style="7" hidden="1"/>
    <col min="281" max="281" width="10.85546875" style="7" hidden="1"/>
    <col min="282" max="282" width="2.28515625" style="7" hidden="1"/>
    <col min="283" max="283" width="11.140625" style="7" hidden="1"/>
    <col min="284" max="284" width="1.85546875" style="7" hidden="1"/>
    <col min="285" max="285" width="11" style="7" hidden="1"/>
    <col min="286" max="286" width="0.7109375" style="7" hidden="1"/>
    <col min="287" max="287" width="1.85546875" style="7" hidden="1"/>
    <col min="288" max="288" width="11.85546875" style="7" hidden="1"/>
    <col min="289" max="289" width="15.28515625" style="7" hidden="1"/>
    <col min="290" max="290" width="5" style="7" hidden="1"/>
    <col min="291" max="291" width="10.28515625" style="7" hidden="1"/>
    <col min="292" max="292" width="5" style="7" hidden="1"/>
    <col min="293" max="293" width="10.28515625" style="7" hidden="1"/>
    <col min="294" max="296" width="9" style="7" hidden="1"/>
    <col min="297" max="297" width="10.28515625" style="7" hidden="1"/>
    <col min="298" max="526" width="9" style="7" hidden="1"/>
    <col min="527" max="527" width="3.7109375" style="7" hidden="1"/>
    <col min="528" max="528" width="4.85546875" style="7" hidden="1"/>
    <col min="529" max="529" width="5.28515625" style="7" hidden="1"/>
    <col min="530" max="530" width="31.28515625" style="7" hidden="1"/>
    <col min="531" max="531" width="7.7109375" style="7" hidden="1"/>
    <col min="532" max="532" width="2.28515625" style="7" hidden="1"/>
    <col min="533" max="533" width="11.7109375" style="7" hidden="1"/>
    <col min="534" max="534" width="2.42578125" style="7" hidden="1"/>
    <col min="535" max="535" width="11.7109375" style="7" hidden="1"/>
    <col min="536" max="536" width="2.28515625" style="7" hidden="1"/>
    <col min="537" max="537" width="10.85546875" style="7" hidden="1"/>
    <col min="538" max="538" width="2.28515625" style="7" hidden="1"/>
    <col min="539" max="539" width="11.140625" style="7" hidden="1"/>
    <col min="540" max="540" width="1.85546875" style="7" hidden="1"/>
    <col min="541" max="541" width="11" style="7" hidden="1"/>
    <col min="542" max="542" width="0.7109375" style="7" hidden="1"/>
    <col min="543" max="543" width="1.85546875" style="7" hidden="1"/>
    <col min="544" max="544" width="11.85546875" style="7" hidden="1"/>
    <col min="545" max="545" width="15.28515625" style="7" hidden="1"/>
    <col min="546" max="546" width="5" style="7" hidden="1"/>
    <col min="547" max="547" width="10.28515625" style="7" hidden="1"/>
    <col min="548" max="548" width="5" style="7" hidden="1"/>
    <col min="549" max="549" width="10.28515625" style="7" hidden="1"/>
    <col min="550" max="552" width="9" style="7" hidden="1"/>
    <col min="553" max="553" width="10.28515625" style="7" hidden="1"/>
    <col min="554" max="782" width="9" style="7" hidden="1"/>
    <col min="783" max="783" width="3.7109375" style="7" hidden="1"/>
    <col min="784" max="784" width="4.85546875" style="7" hidden="1"/>
    <col min="785" max="785" width="5.28515625" style="7" hidden="1"/>
    <col min="786" max="786" width="31.28515625" style="7" hidden="1"/>
    <col min="787" max="787" width="7.7109375" style="7" hidden="1"/>
    <col min="788" max="788" width="2.28515625" style="7" hidden="1"/>
    <col min="789" max="789" width="11.7109375" style="7" hidden="1"/>
    <col min="790" max="790" width="2.42578125" style="7" hidden="1"/>
    <col min="791" max="791" width="11.7109375" style="7" hidden="1"/>
    <col min="792" max="792" width="2.28515625" style="7" hidden="1"/>
    <col min="793" max="793" width="10.85546875" style="7" hidden="1"/>
    <col min="794" max="794" width="2.28515625" style="7" hidden="1"/>
    <col min="795" max="795" width="11.140625" style="7" hidden="1"/>
    <col min="796" max="796" width="1.85546875" style="7" hidden="1"/>
    <col min="797" max="797" width="11" style="7" hidden="1"/>
    <col min="798" max="798" width="0.7109375" style="7" hidden="1"/>
    <col min="799" max="799" width="1.85546875" style="7" hidden="1"/>
    <col min="800" max="800" width="11.85546875" style="7" hidden="1"/>
    <col min="801" max="801" width="15.28515625" style="7" hidden="1"/>
    <col min="802" max="802" width="5" style="7" hidden="1"/>
    <col min="803" max="803" width="10.28515625" style="7" hidden="1"/>
    <col min="804" max="804" width="5" style="7" hidden="1"/>
    <col min="805" max="805" width="10.28515625" style="7" hidden="1"/>
    <col min="806" max="808" width="9" style="7" hidden="1"/>
    <col min="809" max="809" width="10.28515625" style="7" hidden="1"/>
    <col min="810" max="1038" width="9" style="7" hidden="1"/>
    <col min="1039" max="1039" width="3.7109375" style="7" hidden="1"/>
    <col min="1040" max="1040" width="4.85546875" style="7" hidden="1"/>
    <col min="1041" max="1041" width="5.28515625" style="7" hidden="1"/>
    <col min="1042" max="1042" width="31.28515625" style="7" hidden="1"/>
    <col min="1043" max="1043" width="7.7109375" style="7" hidden="1"/>
    <col min="1044" max="1044" width="2.28515625" style="7" hidden="1"/>
    <col min="1045" max="1045" width="11.7109375" style="7" hidden="1"/>
    <col min="1046" max="1046" width="2.42578125" style="7" hidden="1"/>
    <col min="1047" max="1047" width="11.7109375" style="7" hidden="1"/>
    <col min="1048" max="1048" width="2.28515625" style="7" hidden="1"/>
    <col min="1049" max="1049" width="10.85546875" style="7" hidden="1"/>
    <col min="1050" max="1050" width="2.28515625" style="7" hidden="1"/>
    <col min="1051" max="1051" width="11.140625" style="7" hidden="1"/>
    <col min="1052" max="1052" width="1.85546875" style="7" hidden="1"/>
    <col min="1053" max="1053" width="11" style="7" hidden="1"/>
    <col min="1054" max="1054" width="0.7109375" style="7" hidden="1"/>
    <col min="1055" max="1055" width="1.85546875" style="7" hidden="1"/>
    <col min="1056" max="1056" width="11.85546875" style="7" hidden="1"/>
    <col min="1057" max="1057" width="15.28515625" style="7" hidden="1"/>
    <col min="1058" max="1058" width="5" style="7" hidden="1"/>
    <col min="1059" max="1059" width="10.28515625" style="7" hidden="1"/>
    <col min="1060" max="1060" width="5" style="7" hidden="1"/>
    <col min="1061" max="1061" width="10.28515625" style="7" hidden="1"/>
    <col min="1062" max="1064" width="9" style="7" hidden="1"/>
    <col min="1065" max="1065" width="10.28515625" style="7" hidden="1"/>
    <col min="1066" max="1294" width="9" style="7" hidden="1"/>
    <col min="1295" max="1295" width="3.7109375" style="7" hidden="1"/>
    <col min="1296" max="1296" width="4.85546875" style="7" hidden="1"/>
    <col min="1297" max="1297" width="5.28515625" style="7" hidden="1"/>
    <col min="1298" max="1298" width="31.28515625" style="7" hidden="1"/>
    <col min="1299" max="1299" width="7.7109375" style="7" hidden="1"/>
    <col min="1300" max="1300" width="2.28515625" style="7" hidden="1"/>
    <col min="1301" max="1301" width="11.7109375" style="7" hidden="1"/>
    <col min="1302" max="1302" width="2.42578125" style="7" hidden="1"/>
    <col min="1303" max="1303" width="11.7109375" style="7" hidden="1"/>
    <col min="1304" max="1304" width="2.28515625" style="7" hidden="1"/>
    <col min="1305" max="1305" width="10.85546875" style="7" hidden="1"/>
    <col min="1306" max="1306" width="2.28515625" style="7" hidden="1"/>
    <col min="1307" max="1307" width="11.140625" style="7" hidden="1"/>
    <col min="1308" max="1308" width="1.85546875" style="7" hidden="1"/>
    <col min="1309" max="1309" width="11" style="7" hidden="1"/>
    <col min="1310" max="1310" width="0.7109375" style="7" hidden="1"/>
    <col min="1311" max="1311" width="1.85546875" style="7" hidden="1"/>
    <col min="1312" max="1312" width="11.85546875" style="7" hidden="1"/>
    <col min="1313" max="1313" width="15.28515625" style="7" hidden="1"/>
    <col min="1314" max="1314" width="5" style="7" hidden="1"/>
    <col min="1315" max="1315" width="10.28515625" style="7" hidden="1"/>
    <col min="1316" max="1316" width="5" style="7" hidden="1"/>
    <col min="1317" max="1317" width="10.28515625" style="7" hidden="1"/>
    <col min="1318" max="1320" width="9" style="7" hidden="1"/>
    <col min="1321" max="1321" width="10.28515625" style="7" hidden="1"/>
    <col min="1322" max="1550" width="9" style="7" hidden="1"/>
    <col min="1551" max="1551" width="3.7109375" style="7" hidden="1"/>
    <col min="1552" max="1552" width="4.85546875" style="7" hidden="1"/>
    <col min="1553" max="1553" width="5.28515625" style="7" hidden="1"/>
    <col min="1554" max="1554" width="31.28515625" style="7" hidden="1"/>
    <col min="1555" max="1555" width="7.7109375" style="7" hidden="1"/>
    <col min="1556" max="1556" width="2.28515625" style="7" hidden="1"/>
    <col min="1557" max="1557" width="11.7109375" style="7" hidden="1"/>
    <col min="1558" max="1558" width="2.42578125" style="7" hidden="1"/>
    <col min="1559" max="1559" width="11.7109375" style="7" hidden="1"/>
    <col min="1560" max="1560" width="2.28515625" style="7" hidden="1"/>
    <col min="1561" max="1561" width="10.85546875" style="7" hidden="1"/>
    <col min="1562" max="1562" width="2.28515625" style="7" hidden="1"/>
    <col min="1563" max="1563" width="11.140625" style="7" hidden="1"/>
    <col min="1564" max="1564" width="1.85546875" style="7" hidden="1"/>
    <col min="1565" max="1565" width="11" style="7" hidden="1"/>
    <col min="1566" max="1566" width="0.7109375" style="7" hidden="1"/>
    <col min="1567" max="1567" width="1.85546875" style="7" hidden="1"/>
    <col min="1568" max="1568" width="11.85546875" style="7" hidden="1"/>
    <col min="1569" max="1569" width="15.28515625" style="7" hidden="1"/>
    <col min="1570" max="1570" width="5" style="7" hidden="1"/>
    <col min="1571" max="1571" width="10.28515625" style="7" hidden="1"/>
    <col min="1572" max="1572" width="5" style="7" hidden="1"/>
    <col min="1573" max="1573" width="10.28515625" style="7" hidden="1"/>
    <col min="1574" max="1576" width="9" style="7" hidden="1"/>
    <col min="1577" max="1577" width="10.28515625" style="7" hidden="1"/>
    <col min="1578" max="1806" width="9" style="7" hidden="1"/>
    <col min="1807" max="1807" width="3.7109375" style="7" hidden="1"/>
    <col min="1808" max="1808" width="4.85546875" style="7" hidden="1"/>
    <col min="1809" max="1809" width="5.28515625" style="7" hidden="1"/>
    <col min="1810" max="1810" width="31.28515625" style="7" hidden="1"/>
    <col min="1811" max="1811" width="7.7109375" style="7" hidden="1"/>
    <col min="1812" max="1812" width="2.28515625" style="7" hidden="1"/>
    <col min="1813" max="1813" width="11.7109375" style="7" hidden="1"/>
    <col min="1814" max="1814" width="2.42578125" style="7" hidden="1"/>
    <col min="1815" max="1815" width="11.7109375" style="7" hidden="1"/>
    <col min="1816" max="1816" width="2.28515625" style="7" hidden="1"/>
    <col min="1817" max="1817" width="10.85546875" style="7" hidden="1"/>
    <col min="1818" max="1818" width="2.28515625" style="7" hidden="1"/>
    <col min="1819" max="1819" width="11.140625" style="7" hidden="1"/>
    <col min="1820" max="1820" width="1.85546875" style="7" hidden="1"/>
    <col min="1821" max="1821" width="11" style="7" hidden="1"/>
    <col min="1822" max="1822" width="0.7109375" style="7" hidden="1"/>
    <col min="1823" max="1823" width="1.85546875" style="7" hidden="1"/>
    <col min="1824" max="1824" width="11.85546875" style="7" hidden="1"/>
    <col min="1825" max="1825" width="15.28515625" style="7" hidden="1"/>
    <col min="1826" max="1826" width="5" style="7" hidden="1"/>
    <col min="1827" max="1827" width="10.28515625" style="7" hidden="1"/>
    <col min="1828" max="1828" width="5" style="7" hidden="1"/>
    <col min="1829" max="1829" width="10.28515625" style="7" hidden="1"/>
    <col min="1830" max="1832" width="9" style="7" hidden="1"/>
    <col min="1833" max="1833" width="10.28515625" style="7" hidden="1"/>
    <col min="1834" max="2062" width="9" style="7" hidden="1"/>
    <col min="2063" max="2063" width="3.7109375" style="7" hidden="1"/>
    <col min="2064" max="2064" width="4.85546875" style="7" hidden="1"/>
    <col min="2065" max="2065" width="5.28515625" style="7" hidden="1"/>
    <col min="2066" max="2066" width="31.28515625" style="7" hidden="1"/>
    <col min="2067" max="2067" width="7.7109375" style="7" hidden="1"/>
    <col min="2068" max="2068" width="2.28515625" style="7" hidden="1"/>
    <col min="2069" max="2069" width="11.7109375" style="7" hidden="1"/>
    <col min="2070" max="2070" width="2.42578125" style="7" hidden="1"/>
    <col min="2071" max="2071" width="11.7109375" style="7" hidden="1"/>
    <col min="2072" max="2072" width="2.28515625" style="7" hidden="1"/>
    <col min="2073" max="2073" width="10.85546875" style="7" hidden="1"/>
    <col min="2074" max="2074" width="2.28515625" style="7" hidden="1"/>
    <col min="2075" max="2075" width="11.140625" style="7" hidden="1"/>
    <col min="2076" max="2076" width="1.85546875" style="7" hidden="1"/>
    <col min="2077" max="2077" width="11" style="7" hidden="1"/>
    <col min="2078" max="2078" width="0.7109375" style="7" hidden="1"/>
    <col min="2079" max="2079" width="1.85546875" style="7" hidden="1"/>
    <col min="2080" max="2080" width="11.85546875" style="7" hidden="1"/>
    <col min="2081" max="2081" width="15.28515625" style="7" hidden="1"/>
    <col min="2082" max="2082" width="5" style="7" hidden="1"/>
    <col min="2083" max="2083" width="10.28515625" style="7" hidden="1"/>
    <col min="2084" max="2084" width="5" style="7" hidden="1"/>
    <col min="2085" max="2085" width="10.28515625" style="7" hidden="1"/>
    <col min="2086" max="2088" width="9" style="7" hidden="1"/>
    <col min="2089" max="2089" width="10.28515625" style="7" hidden="1"/>
    <col min="2090" max="2318" width="9" style="7" hidden="1"/>
    <col min="2319" max="2319" width="3.7109375" style="7" hidden="1"/>
    <col min="2320" max="2320" width="4.85546875" style="7" hidden="1"/>
    <col min="2321" max="2321" width="5.28515625" style="7" hidden="1"/>
    <col min="2322" max="2322" width="31.28515625" style="7" hidden="1"/>
    <col min="2323" max="2323" width="7.7109375" style="7" hidden="1"/>
    <col min="2324" max="2324" width="2.28515625" style="7" hidden="1"/>
    <col min="2325" max="2325" width="11.7109375" style="7" hidden="1"/>
    <col min="2326" max="2326" width="2.42578125" style="7" hidden="1"/>
    <col min="2327" max="2327" width="11.7109375" style="7" hidden="1"/>
    <col min="2328" max="2328" width="2.28515625" style="7" hidden="1"/>
    <col min="2329" max="2329" width="10.85546875" style="7" hidden="1"/>
    <col min="2330" max="2330" width="2.28515625" style="7" hidden="1"/>
    <col min="2331" max="2331" width="11.140625" style="7" hidden="1"/>
    <col min="2332" max="2332" width="1.85546875" style="7" hidden="1"/>
    <col min="2333" max="2333" width="11" style="7" hidden="1"/>
    <col min="2334" max="2334" width="0.7109375" style="7" hidden="1"/>
    <col min="2335" max="2335" width="1.85546875" style="7" hidden="1"/>
    <col min="2336" max="2336" width="11.85546875" style="7" hidden="1"/>
    <col min="2337" max="2337" width="15.28515625" style="7" hidden="1"/>
    <col min="2338" max="2338" width="5" style="7" hidden="1"/>
    <col min="2339" max="2339" width="10.28515625" style="7" hidden="1"/>
    <col min="2340" max="2340" width="5" style="7" hidden="1"/>
    <col min="2341" max="2341" width="10.28515625" style="7" hidden="1"/>
    <col min="2342" max="2344" width="9" style="7" hidden="1"/>
    <col min="2345" max="2345" width="10.28515625" style="7" hidden="1"/>
    <col min="2346" max="2574" width="9" style="7" hidden="1"/>
    <col min="2575" max="2575" width="3.7109375" style="7" hidden="1"/>
    <col min="2576" max="2576" width="4.85546875" style="7" hidden="1"/>
    <col min="2577" max="2577" width="5.28515625" style="7" hidden="1"/>
    <col min="2578" max="2578" width="31.28515625" style="7" hidden="1"/>
    <col min="2579" max="2579" width="7.7109375" style="7" hidden="1"/>
    <col min="2580" max="2580" width="2.28515625" style="7" hidden="1"/>
    <col min="2581" max="2581" width="11.7109375" style="7" hidden="1"/>
    <col min="2582" max="2582" width="2.42578125" style="7" hidden="1"/>
    <col min="2583" max="2583" width="11.7109375" style="7" hidden="1"/>
    <col min="2584" max="2584" width="2.28515625" style="7" hidden="1"/>
    <col min="2585" max="2585" width="10.85546875" style="7" hidden="1"/>
    <col min="2586" max="2586" width="2.28515625" style="7" hidden="1"/>
    <col min="2587" max="2587" width="11.140625" style="7" hidden="1"/>
    <col min="2588" max="2588" width="1.85546875" style="7" hidden="1"/>
    <col min="2589" max="2589" width="11" style="7" hidden="1"/>
    <col min="2590" max="2590" width="0.7109375" style="7" hidden="1"/>
    <col min="2591" max="2591" width="1.85546875" style="7" hidden="1"/>
    <col min="2592" max="2592" width="11.85546875" style="7" hidden="1"/>
    <col min="2593" max="2593" width="15.28515625" style="7" hidden="1"/>
    <col min="2594" max="2594" width="5" style="7" hidden="1"/>
    <col min="2595" max="2595" width="10.28515625" style="7" hidden="1"/>
    <col min="2596" max="2596" width="5" style="7" hidden="1"/>
    <col min="2597" max="2597" width="10.28515625" style="7" hidden="1"/>
    <col min="2598" max="2600" width="9" style="7" hidden="1"/>
    <col min="2601" max="2601" width="10.28515625" style="7" hidden="1"/>
    <col min="2602" max="2830" width="9" style="7" hidden="1"/>
    <col min="2831" max="2831" width="3.7109375" style="7" hidden="1"/>
    <col min="2832" max="2832" width="4.85546875" style="7" hidden="1"/>
    <col min="2833" max="2833" width="5.28515625" style="7" hidden="1"/>
    <col min="2834" max="2834" width="31.28515625" style="7" hidden="1"/>
    <col min="2835" max="2835" width="7.7109375" style="7" hidden="1"/>
    <col min="2836" max="2836" width="2.28515625" style="7" hidden="1"/>
    <col min="2837" max="2837" width="11.7109375" style="7" hidden="1"/>
    <col min="2838" max="2838" width="2.42578125" style="7" hidden="1"/>
    <col min="2839" max="2839" width="11.7109375" style="7" hidden="1"/>
    <col min="2840" max="2840" width="2.28515625" style="7" hidden="1"/>
    <col min="2841" max="2841" width="10.85546875" style="7" hidden="1"/>
    <col min="2842" max="2842" width="2.28515625" style="7" hidden="1"/>
    <col min="2843" max="2843" width="11.140625" style="7" hidden="1"/>
    <col min="2844" max="2844" width="1.85546875" style="7" hidden="1"/>
    <col min="2845" max="2845" width="11" style="7" hidden="1"/>
    <col min="2846" max="2846" width="0.7109375" style="7" hidden="1"/>
    <col min="2847" max="2847" width="1.85546875" style="7" hidden="1"/>
    <col min="2848" max="2848" width="11.85546875" style="7" hidden="1"/>
    <col min="2849" max="2849" width="15.28515625" style="7" hidden="1"/>
    <col min="2850" max="2850" width="5" style="7" hidden="1"/>
    <col min="2851" max="2851" width="10.28515625" style="7" hidden="1"/>
    <col min="2852" max="2852" width="5" style="7" hidden="1"/>
    <col min="2853" max="2853" width="10.28515625" style="7" hidden="1"/>
    <col min="2854" max="2856" width="9" style="7" hidden="1"/>
    <col min="2857" max="2857" width="10.28515625" style="7" hidden="1"/>
    <col min="2858" max="3086" width="9" style="7" hidden="1"/>
    <col min="3087" max="3087" width="3.7109375" style="7" hidden="1"/>
    <col min="3088" max="3088" width="4.85546875" style="7" hidden="1"/>
    <col min="3089" max="3089" width="5.28515625" style="7" hidden="1"/>
    <col min="3090" max="3090" width="31.28515625" style="7" hidden="1"/>
    <col min="3091" max="3091" width="7.7109375" style="7" hidden="1"/>
    <col min="3092" max="3092" width="2.28515625" style="7" hidden="1"/>
    <col min="3093" max="3093" width="11.7109375" style="7" hidden="1"/>
    <col min="3094" max="3094" width="2.42578125" style="7" hidden="1"/>
    <col min="3095" max="3095" width="11.7109375" style="7" hidden="1"/>
    <col min="3096" max="3096" width="2.28515625" style="7" hidden="1"/>
    <col min="3097" max="3097" width="10.85546875" style="7" hidden="1"/>
    <col min="3098" max="3098" width="2.28515625" style="7" hidden="1"/>
    <col min="3099" max="3099" width="11.140625" style="7" hidden="1"/>
    <col min="3100" max="3100" width="1.85546875" style="7" hidden="1"/>
    <col min="3101" max="3101" width="11" style="7" hidden="1"/>
    <col min="3102" max="3102" width="0.7109375" style="7" hidden="1"/>
    <col min="3103" max="3103" width="1.85546875" style="7" hidden="1"/>
    <col min="3104" max="3104" width="11.85546875" style="7" hidden="1"/>
    <col min="3105" max="3105" width="15.28515625" style="7" hidden="1"/>
    <col min="3106" max="3106" width="5" style="7" hidden="1"/>
    <col min="3107" max="3107" width="10.28515625" style="7" hidden="1"/>
    <col min="3108" max="3108" width="5" style="7" hidden="1"/>
    <col min="3109" max="3109" width="10.28515625" style="7" hidden="1"/>
    <col min="3110" max="3112" width="9" style="7" hidden="1"/>
    <col min="3113" max="3113" width="10.28515625" style="7" hidden="1"/>
    <col min="3114" max="3342" width="9" style="7" hidden="1"/>
    <col min="3343" max="3343" width="3.7109375" style="7" hidden="1"/>
    <col min="3344" max="3344" width="4.85546875" style="7" hidden="1"/>
    <col min="3345" max="3345" width="5.28515625" style="7" hidden="1"/>
    <col min="3346" max="3346" width="31.28515625" style="7" hidden="1"/>
    <col min="3347" max="3347" width="7.7109375" style="7" hidden="1"/>
    <col min="3348" max="3348" width="2.28515625" style="7" hidden="1"/>
    <col min="3349" max="3349" width="11.7109375" style="7" hidden="1"/>
    <col min="3350" max="3350" width="2.42578125" style="7" hidden="1"/>
    <col min="3351" max="3351" width="11.7109375" style="7" hidden="1"/>
    <col min="3352" max="3352" width="2.28515625" style="7" hidden="1"/>
    <col min="3353" max="3353" width="10.85546875" style="7" hidden="1"/>
    <col min="3354" max="3354" width="2.28515625" style="7" hidden="1"/>
    <col min="3355" max="3355" width="11.140625" style="7" hidden="1"/>
    <col min="3356" max="3356" width="1.85546875" style="7" hidden="1"/>
    <col min="3357" max="3357" width="11" style="7" hidden="1"/>
    <col min="3358" max="3358" width="0.7109375" style="7" hidden="1"/>
    <col min="3359" max="3359" width="1.85546875" style="7" hidden="1"/>
    <col min="3360" max="3360" width="11.85546875" style="7" hidden="1"/>
    <col min="3361" max="3361" width="15.28515625" style="7" hidden="1"/>
    <col min="3362" max="3362" width="5" style="7" hidden="1"/>
    <col min="3363" max="3363" width="10.28515625" style="7" hidden="1"/>
    <col min="3364" max="3364" width="5" style="7" hidden="1"/>
    <col min="3365" max="3365" width="10.28515625" style="7" hidden="1"/>
    <col min="3366" max="3368" width="9" style="7" hidden="1"/>
    <col min="3369" max="3369" width="10.28515625" style="7" hidden="1"/>
    <col min="3370" max="3598" width="9" style="7" hidden="1"/>
    <col min="3599" max="3599" width="3.7109375" style="7" hidden="1"/>
    <col min="3600" max="3600" width="4.85546875" style="7" hidden="1"/>
    <col min="3601" max="3601" width="5.28515625" style="7" hidden="1"/>
    <col min="3602" max="3602" width="31.28515625" style="7" hidden="1"/>
    <col min="3603" max="3603" width="7.7109375" style="7" hidden="1"/>
    <col min="3604" max="3604" width="2.28515625" style="7" hidden="1"/>
    <col min="3605" max="3605" width="11.7109375" style="7" hidden="1"/>
    <col min="3606" max="3606" width="2.42578125" style="7" hidden="1"/>
    <col min="3607" max="3607" width="11.7109375" style="7" hidden="1"/>
    <col min="3608" max="3608" width="2.28515625" style="7" hidden="1"/>
    <col min="3609" max="3609" width="10.85546875" style="7" hidden="1"/>
    <col min="3610" max="3610" width="2.28515625" style="7" hidden="1"/>
    <col min="3611" max="3611" width="11.140625" style="7" hidden="1"/>
    <col min="3612" max="3612" width="1.85546875" style="7" hidden="1"/>
    <col min="3613" max="3613" width="11" style="7" hidden="1"/>
    <col min="3614" max="3614" width="0.7109375" style="7" hidden="1"/>
    <col min="3615" max="3615" width="1.85546875" style="7" hidden="1"/>
    <col min="3616" max="3616" width="11.85546875" style="7" hidden="1"/>
    <col min="3617" max="3617" width="15.28515625" style="7" hidden="1"/>
    <col min="3618" max="3618" width="5" style="7" hidden="1"/>
    <col min="3619" max="3619" width="10.28515625" style="7" hidden="1"/>
    <col min="3620" max="3620" width="5" style="7" hidden="1"/>
    <col min="3621" max="3621" width="10.28515625" style="7" hidden="1"/>
    <col min="3622" max="3624" width="9" style="7" hidden="1"/>
    <col min="3625" max="3625" width="10.28515625" style="7" hidden="1"/>
    <col min="3626" max="3854" width="9" style="7" hidden="1"/>
    <col min="3855" max="3855" width="3.7109375" style="7" hidden="1"/>
    <col min="3856" max="3856" width="4.85546875" style="7" hidden="1"/>
    <col min="3857" max="3857" width="5.28515625" style="7" hidden="1"/>
    <col min="3858" max="3858" width="31.28515625" style="7" hidden="1"/>
    <col min="3859" max="3859" width="7.7109375" style="7" hidden="1"/>
    <col min="3860" max="3860" width="2.28515625" style="7" hidden="1"/>
    <col min="3861" max="3861" width="11.7109375" style="7" hidden="1"/>
    <col min="3862" max="3862" width="2.42578125" style="7" hidden="1"/>
    <col min="3863" max="3863" width="11.7109375" style="7" hidden="1"/>
    <col min="3864" max="3864" width="2.28515625" style="7" hidden="1"/>
    <col min="3865" max="3865" width="10.85546875" style="7" hidden="1"/>
    <col min="3866" max="3866" width="2.28515625" style="7" hidden="1"/>
    <col min="3867" max="3867" width="11.140625" style="7" hidden="1"/>
    <col min="3868" max="3868" width="1.85546875" style="7" hidden="1"/>
    <col min="3869" max="3869" width="11" style="7" hidden="1"/>
    <col min="3870" max="3870" width="0.7109375" style="7" hidden="1"/>
    <col min="3871" max="3871" width="1.85546875" style="7" hidden="1"/>
    <col min="3872" max="3872" width="11.85546875" style="7" hidden="1"/>
    <col min="3873" max="3873" width="15.28515625" style="7" hidden="1"/>
    <col min="3874" max="3874" width="5" style="7" hidden="1"/>
    <col min="3875" max="3875" width="10.28515625" style="7" hidden="1"/>
    <col min="3876" max="3876" width="5" style="7" hidden="1"/>
    <col min="3877" max="3877" width="10.28515625" style="7" hidden="1"/>
    <col min="3878" max="3880" width="9" style="7" hidden="1"/>
    <col min="3881" max="3881" width="10.28515625" style="7" hidden="1"/>
    <col min="3882" max="4110" width="9" style="7" hidden="1"/>
    <col min="4111" max="4111" width="3.7109375" style="7" hidden="1"/>
    <col min="4112" max="4112" width="4.85546875" style="7" hidden="1"/>
    <col min="4113" max="4113" width="5.28515625" style="7" hidden="1"/>
    <col min="4114" max="4114" width="31.28515625" style="7" hidden="1"/>
    <col min="4115" max="4115" width="7.7109375" style="7" hidden="1"/>
    <col min="4116" max="4116" width="2.28515625" style="7" hidden="1"/>
    <col min="4117" max="4117" width="11.7109375" style="7" hidden="1"/>
    <col min="4118" max="4118" width="2.42578125" style="7" hidden="1"/>
    <col min="4119" max="4119" width="11.7109375" style="7" hidden="1"/>
    <col min="4120" max="4120" width="2.28515625" style="7" hidden="1"/>
    <col min="4121" max="4121" width="10.85546875" style="7" hidden="1"/>
    <col min="4122" max="4122" width="2.28515625" style="7" hidden="1"/>
    <col min="4123" max="4123" width="11.140625" style="7" hidden="1"/>
    <col min="4124" max="4124" width="1.85546875" style="7" hidden="1"/>
    <col min="4125" max="4125" width="11" style="7" hidden="1"/>
    <col min="4126" max="4126" width="0.7109375" style="7" hidden="1"/>
    <col min="4127" max="4127" width="1.85546875" style="7" hidden="1"/>
    <col min="4128" max="4128" width="11.85546875" style="7" hidden="1"/>
    <col min="4129" max="4129" width="15.28515625" style="7" hidden="1"/>
    <col min="4130" max="4130" width="5" style="7" hidden="1"/>
    <col min="4131" max="4131" width="10.28515625" style="7" hidden="1"/>
    <col min="4132" max="4132" width="5" style="7" hidden="1"/>
    <col min="4133" max="4133" width="10.28515625" style="7" hidden="1"/>
    <col min="4134" max="4136" width="9" style="7" hidden="1"/>
    <col min="4137" max="4137" width="10.28515625" style="7" hidden="1"/>
    <col min="4138" max="4366" width="9" style="7" hidden="1"/>
    <col min="4367" max="4367" width="3.7109375" style="7" hidden="1"/>
    <col min="4368" max="4368" width="4.85546875" style="7" hidden="1"/>
    <col min="4369" max="4369" width="5.28515625" style="7" hidden="1"/>
    <col min="4370" max="4370" width="31.28515625" style="7" hidden="1"/>
    <col min="4371" max="4371" width="7.7109375" style="7" hidden="1"/>
    <col min="4372" max="4372" width="2.28515625" style="7" hidden="1"/>
    <col min="4373" max="4373" width="11.7109375" style="7" hidden="1"/>
    <col min="4374" max="4374" width="2.42578125" style="7" hidden="1"/>
    <col min="4375" max="4375" width="11.7109375" style="7" hidden="1"/>
    <col min="4376" max="4376" width="2.28515625" style="7" hidden="1"/>
    <col min="4377" max="4377" width="10.85546875" style="7" hidden="1"/>
    <col min="4378" max="4378" width="2.28515625" style="7" hidden="1"/>
    <col min="4379" max="4379" width="11.140625" style="7" hidden="1"/>
    <col min="4380" max="4380" width="1.85546875" style="7" hidden="1"/>
    <col min="4381" max="4381" width="11" style="7" hidden="1"/>
    <col min="4382" max="4382" width="0.7109375" style="7" hidden="1"/>
    <col min="4383" max="4383" width="1.85546875" style="7" hidden="1"/>
    <col min="4384" max="4384" width="11.85546875" style="7" hidden="1"/>
    <col min="4385" max="4385" width="15.28515625" style="7" hidden="1"/>
    <col min="4386" max="4386" width="5" style="7" hidden="1"/>
    <col min="4387" max="4387" width="10.28515625" style="7" hidden="1"/>
    <col min="4388" max="4388" width="5" style="7" hidden="1"/>
    <col min="4389" max="4389" width="10.28515625" style="7" hidden="1"/>
    <col min="4390" max="4392" width="9" style="7" hidden="1"/>
    <col min="4393" max="4393" width="10.28515625" style="7" hidden="1"/>
    <col min="4394" max="4622" width="9" style="7" hidden="1"/>
    <col min="4623" max="4623" width="3.7109375" style="7" hidden="1"/>
    <col min="4624" max="4624" width="4.85546875" style="7" hidden="1"/>
    <col min="4625" max="4625" width="5.28515625" style="7" hidden="1"/>
    <col min="4626" max="4626" width="31.28515625" style="7" hidden="1"/>
    <col min="4627" max="4627" width="7.7109375" style="7" hidden="1"/>
    <col min="4628" max="4628" width="2.28515625" style="7" hidden="1"/>
    <col min="4629" max="4629" width="11.7109375" style="7" hidden="1"/>
    <col min="4630" max="4630" width="2.42578125" style="7" hidden="1"/>
    <col min="4631" max="4631" width="11.7109375" style="7" hidden="1"/>
    <col min="4632" max="4632" width="2.28515625" style="7" hidden="1"/>
    <col min="4633" max="4633" width="10.85546875" style="7" hidden="1"/>
    <col min="4634" max="4634" width="2.28515625" style="7" hidden="1"/>
    <col min="4635" max="4635" width="11.140625" style="7" hidden="1"/>
    <col min="4636" max="4636" width="1.85546875" style="7" hidden="1"/>
    <col min="4637" max="4637" width="11" style="7" hidden="1"/>
    <col min="4638" max="4638" width="0.7109375" style="7" hidden="1"/>
    <col min="4639" max="4639" width="1.85546875" style="7" hidden="1"/>
    <col min="4640" max="4640" width="11.85546875" style="7" hidden="1"/>
    <col min="4641" max="4641" width="15.28515625" style="7" hidden="1"/>
    <col min="4642" max="4642" width="5" style="7" hidden="1"/>
    <col min="4643" max="4643" width="10.28515625" style="7" hidden="1"/>
    <col min="4644" max="4644" width="5" style="7" hidden="1"/>
    <col min="4645" max="4645" width="10.28515625" style="7" hidden="1"/>
    <col min="4646" max="4648" width="9" style="7" hidden="1"/>
    <col min="4649" max="4649" width="10.28515625" style="7" hidden="1"/>
    <col min="4650" max="4878" width="9" style="7" hidden="1"/>
    <col min="4879" max="4879" width="3.7109375" style="7" hidden="1"/>
    <col min="4880" max="4880" width="4.85546875" style="7" hidden="1"/>
    <col min="4881" max="4881" width="5.28515625" style="7" hidden="1"/>
    <col min="4882" max="4882" width="31.28515625" style="7" hidden="1"/>
    <col min="4883" max="4883" width="7.7109375" style="7" hidden="1"/>
    <col min="4884" max="4884" width="2.28515625" style="7" hidden="1"/>
    <col min="4885" max="4885" width="11.7109375" style="7" hidden="1"/>
    <col min="4886" max="4886" width="2.42578125" style="7" hidden="1"/>
    <col min="4887" max="4887" width="11.7109375" style="7" hidden="1"/>
    <col min="4888" max="4888" width="2.28515625" style="7" hidden="1"/>
    <col min="4889" max="4889" width="10.85546875" style="7" hidden="1"/>
    <col min="4890" max="4890" width="2.28515625" style="7" hidden="1"/>
    <col min="4891" max="4891" width="11.140625" style="7" hidden="1"/>
    <col min="4892" max="4892" width="1.85546875" style="7" hidden="1"/>
    <col min="4893" max="4893" width="11" style="7" hidden="1"/>
    <col min="4894" max="4894" width="0.7109375" style="7" hidden="1"/>
    <col min="4895" max="4895" width="1.85546875" style="7" hidden="1"/>
    <col min="4896" max="4896" width="11.85546875" style="7" hidden="1"/>
    <col min="4897" max="4897" width="15.28515625" style="7" hidden="1"/>
    <col min="4898" max="4898" width="5" style="7" hidden="1"/>
    <col min="4899" max="4899" width="10.28515625" style="7" hidden="1"/>
    <col min="4900" max="4900" width="5" style="7" hidden="1"/>
    <col min="4901" max="4901" width="10.28515625" style="7" hidden="1"/>
    <col min="4902" max="4904" width="9" style="7" hidden="1"/>
    <col min="4905" max="4905" width="10.28515625" style="7" hidden="1"/>
    <col min="4906" max="5134" width="9" style="7" hidden="1"/>
    <col min="5135" max="5135" width="3.7109375" style="7" hidden="1"/>
    <col min="5136" max="5136" width="4.85546875" style="7" hidden="1"/>
    <col min="5137" max="5137" width="5.28515625" style="7" hidden="1"/>
    <col min="5138" max="5138" width="31.28515625" style="7" hidden="1"/>
    <col min="5139" max="5139" width="7.7109375" style="7" hidden="1"/>
    <col min="5140" max="5140" width="2.28515625" style="7" hidden="1"/>
    <col min="5141" max="5141" width="11.7109375" style="7" hidden="1"/>
    <col min="5142" max="5142" width="2.42578125" style="7" hidden="1"/>
    <col min="5143" max="5143" width="11.7109375" style="7" hidden="1"/>
    <col min="5144" max="5144" width="2.28515625" style="7" hidden="1"/>
    <col min="5145" max="5145" width="10.85546875" style="7" hidden="1"/>
    <col min="5146" max="5146" width="2.28515625" style="7" hidden="1"/>
    <col min="5147" max="5147" width="11.140625" style="7" hidden="1"/>
    <col min="5148" max="5148" width="1.85546875" style="7" hidden="1"/>
    <col min="5149" max="5149" width="11" style="7" hidden="1"/>
    <col min="5150" max="5150" width="0.7109375" style="7" hidden="1"/>
    <col min="5151" max="5151" width="1.85546875" style="7" hidden="1"/>
    <col min="5152" max="5152" width="11.85546875" style="7" hidden="1"/>
    <col min="5153" max="5153" width="15.28515625" style="7" hidden="1"/>
    <col min="5154" max="5154" width="5" style="7" hidden="1"/>
    <col min="5155" max="5155" width="10.28515625" style="7" hidden="1"/>
    <col min="5156" max="5156" width="5" style="7" hidden="1"/>
    <col min="5157" max="5157" width="10.28515625" style="7" hidden="1"/>
    <col min="5158" max="5160" width="9" style="7" hidden="1"/>
    <col min="5161" max="5161" width="10.28515625" style="7" hidden="1"/>
    <col min="5162" max="5390" width="9" style="7" hidden="1"/>
    <col min="5391" max="5391" width="3.7109375" style="7" hidden="1"/>
    <col min="5392" max="5392" width="4.85546875" style="7" hidden="1"/>
    <col min="5393" max="5393" width="5.28515625" style="7" hidden="1"/>
    <col min="5394" max="5394" width="31.28515625" style="7" hidden="1"/>
    <col min="5395" max="5395" width="7.7109375" style="7" hidden="1"/>
    <col min="5396" max="5396" width="2.28515625" style="7" hidden="1"/>
    <col min="5397" max="5397" width="11.7109375" style="7" hidden="1"/>
    <col min="5398" max="5398" width="2.42578125" style="7" hidden="1"/>
    <col min="5399" max="5399" width="11.7109375" style="7" hidden="1"/>
    <col min="5400" max="5400" width="2.28515625" style="7" hidden="1"/>
    <col min="5401" max="5401" width="10.85546875" style="7" hidden="1"/>
    <col min="5402" max="5402" width="2.28515625" style="7" hidden="1"/>
    <col min="5403" max="5403" width="11.140625" style="7" hidden="1"/>
    <col min="5404" max="5404" width="1.85546875" style="7" hidden="1"/>
    <col min="5405" max="5405" width="11" style="7" hidden="1"/>
    <col min="5406" max="5406" width="0.7109375" style="7" hidden="1"/>
    <col min="5407" max="5407" width="1.85546875" style="7" hidden="1"/>
    <col min="5408" max="5408" width="11.85546875" style="7" hidden="1"/>
    <col min="5409" max="5409" width="15.28515625" style="7" hidden="1"/>
    <col min="5410" max="5410" width="5" style="7" hidden="1"/>
    <col min="5411" max="5411" width="10.28515625" style="7" hidden="1"/>
    <col min="5412" max="5412" width="5" style="7" hidden="1"/>
    <col min="5413" max="5413" width="10.28515625" style="7" hidden="1"/>
    <col min="5414" max="5416" width="9" style="7" hidden="1"/>
    <col min="5417" max="5417" width="10.28515625" style="7" hidden="1"/>
    <col min="5418" max="5646" width="9" style="7" hidden="1"/>
    <col min="5647" max="5647" width="3.7109375" style="7" hidden="1"/>
    <col min="5648" max="5648" width="4.85546875" style="7" hidden="1"/>
    <col min="5649" max="5649" width="5.28515625" style="7" hidden="1"/>
    <col min="5650" max="5650" width="31.28515625" style="7" hidden="1"/>
    <col min="5651" max="5651" width="7.7109375" style="7" hidden="1"/>
    <col min="5652" max="5652" width="2.28515625" style="7" hidden="1"/>
    <col min="5653" max="5653" width="11.7109375" style="7" hidden="1"/>
    <col min="5654" max="5654" width="2.42578125" style="7" hidden="1"/>
    <col min="5655" max="5655" width="11.7109375" style="7" hidden="1"/>
    <col min="5656" max="5656" width="2.28515625" style="7" hidden="1"/>
    <col min="5657" max="5657" width="10.85546875" style="7" hidden="1"/>
    <col min="5658" max="5658" width="2.28515625" style="7" hidden="1"/>
    <col min="5659" max="5659" width="11.140625" style="7" hidden="1"/>
    <col min="5660" max="5660" width="1.85546875" style="7" hidden="1"/>
    <col min="5661" max="5661" width="11" style="7" hidden="1"/>
    <col min="5662" max="5662" width="0.7109375" style="7" hidden="1"/>
    <col min="5663" max="5663" width="1.85546875" style="7" hidden="1"/>
    <col min="5664" max="5664" width="11.85546875" style="7" hidden="1"/>
    <col min="5665" max="5665" width="15.28515625" style="7" hidden="1"/>
    <col min="5666" max="5666" width="5" style="7" hidden="1"/>
    <col min="5667" max="5667" width="10.28515625" style="7" hidden="1"/>
    <col min="5668" max="5668" width="5" style="7" hidden="1"/>
    <col min="5669" max="5669" width="10.28515625" style="7" hidden="1"/>
    <col min="5670" max="5672" width="9" style="7" hidden="1"/>
    <col min="5673" max="5673" width="10.28515625" style="7" hidden="1"/>
    <col min="5674" max="5902" width="9" style="7" hidden="1"/>
    <col min="5903" max="5903" width="3.7109375" style="7" hidden="1"/>
    <col min="5904" max="5904" width="4.85546875" style="7" hidden="1"/>
    <col min="5905" max="5905" width="5.28515625" style="7" hidden="1"/>
    <col min="5906" max="5906" width="31.28515625" style="7" hidden="1"/>
    <col min="5907" max="5907" width="7.7109375" style="7" hidden="1"/>
    <col min="5908" max="5908" width="2.28515625" style="7" hidden="1"/>
    <col min="5909" max="5909" width="11.7109375" style="7" hidden="1"/>
    <col min="5910" max="5910" width="2.42578125" style="7" hidden="1"/>
    <col min="5911" max="5911" width="11.7109375" style="7" hidden="1"/>
    <col min="5912" max="5912" width="2.28515625" style="7" hidden="1"/>
    <col min="5913" max="5913" width="10.85546875" style="7" hidden="1"/>
    <col min="5914" max="5914" width="2.28515625" style="7" hidden="1"/>
    <col min="5915" max="5915" width="11.140625" style="7" hidden="1"/>
    <col min="5916" max="5916" width="1.85546875" style="7" hidden="1"/>
    <col min="5917" max="5917" width="11" style="7" hidden="1"/>
    <col min="5918" max="5918" width="0.7109375" style="7" hidden="1"/>
    <col min="5919" max="5919" width="1.85546875" style="7" hidden="1"/>
    <col min="5920" max="5920" width="11.85546875" style="7" hidden="1"/>
    <col min="5921" max="5921" width="15.28515625" style="7" hidden="1"/>
    <col min="5922" max="5922" width="5" style="7" hidden="1"/>
    <col min="5923" max="5923" width="10.28515625" style="7" hidden="1"/>
    <col min="5924" max="5924" width="5" style="7" hidden="1"/>
    <col min="5925" max="5925" width="10.28515625" style="7" hidden="1"/>
    <col min="5926" max="5928" width="9" style="7" hidden="1"/>
    <col min="5929" max="5929" width="10.28515625" style="7" hidden="1"/>
    <col min="5930" max="6158" width="9" style="7" hidden="1"/>
    <col min="6159" max="6159" width="3.7109375" style="7" hidden="1"/>
    <col min="6160" max="6160" width="4.85546875" style="7" hidden="1"/>
    <col min="6161" max="6161" width="5.28515625" style="7" hidden="1"/>
    <col min="6162" max="6162" width="31.28515625" style="7" hidden="1"/>
    <col min="6163" max="6163" width="7.7109375" style="7" hidden="1"/>
    <col min="6164" max="6164" width="2.28515625" style="7" hidden="1"/>
    <col min="6165" max="6165" width="11.7109375" style="7" hidden="1"/>
    <col min="6166" max="6166" width="2.42578125" style="7" hidden="1"/>
    <col min="6167" max="6167" width="11.7109375" style="7" hidden="1"/>
    <col min="6168" max="6168" width="2.28515625" style="7" hidden="1"/>
    <col min="6169" max="6169" width="10.85546875" style="7" hidden="1"/>
    <col min="6170" max="6170" width="2.28515625" style="7" hidden="1"/>
    <col min="6171" max="6171" width="11.140625" style="7" hidden="1"/>
    <col min="6172" max="6172" width="1.85546875" style="7" hidden="1"/>
    <col min="6173" max="6173" width="11" style="7" hidden="1"/>
    <col min="6174" max="6174" width="0.7109375" style="7" hidden="1"/>
    <col min="6175" max="6175" width="1.85546875" style="7" hidden="1"/>
    <col min="6176" max="6176" width="11.85546875" style="7" hidden="1"/>
    <col min="6177" max="6177" width="15.28515625" style="7" hidden="1"/>
    <col min="6178" max="6178" width="5" style="7" hidden="1"/>
    <col min="6179" max="6179" width="10.28515625" style="7" hidden="1"/>
    <col min="6180" max="6180" width="5" style="7" hidden="1"/>
    <col min="6181" max="6181" width="10.28515625" style="7" hidden="1"/>
    <col min="6182" max="6184" width="9" style="7" hidden="1"/>
    <col min="6185" max="6185" width="10.28515625" style="7" hidden="1"/>
    <col min="6186" max="6414" width="9" style="7" hidden="1"/>
    <col min="6415" max="6415" width="3.7109375" style="7" hidden="1"/>
    <col min="6416" max="6416" width="4.85546875" style="7" hidden="1"/>
    <col min="6417" max="6417" width="5.28515625" style="7" hidden="1"/>
    <col min="6418" max="6418" width="31.28515625" style="7" hidden="1"/>
    <col min="6419" max="6419" width="7.7109375" style="7" hidden="1"/>
    <col min="6420" max="6420" width="2.28515625" style="7" hidden="1"/>
    <col min="6421" max="6421" width="11.7109375" style="7" hidden="1"/>
    <col min="6422" max="6422" width="2.42578125" style="7" hidden="1"/>
    <col min="6423" max="6423" width="11.7109375" style="7" hidden="1"/>
    <col min="6424" max="6424" width="2.28515625" style="7" hidden="1"/>
    <col min="6425" max="6425" width="10.85546875" style="7" hidden="1"/>
    <col min="6426" max="6426" width="2.28515625" style="7" hidden="1"/>
    <col min="6427" max="6427" width="11.140625" style="7" hidden="1"/>
    <col min="6428" max="6428" width="1.85546875" style="7" hidden="1"/>
    <col min="6429" max="6429" width="11" style="7" hidden="1"/>
    <col min="6430" max="6430" width="0.7109375" style="7" hidden="1"/>
    <col min="6431" max="6431" width="1.85546875" style="7" hidden="1"/>
    <col min="6432" max="6432" width="11.85546875" style="7" hidden="1"/>
    <col min="6433" max="6433" width="15.28515625" style="7" hidden="1"/>
    <col min="6434" max="6434" width="5" style="7" hidden="1"/>
    <col min="6435" max="6435" width="10.28515625" style="7" hidden="1"/>
    <col min="6436" max="6436" width="5" style="7" hidden="1"/>
    <col min="6437" max="6437" width="10.28515625" style="7" hidden="1"/>
    <col min="6438" max="6440" width="9" style="7" hidden="1"/>
    <col min="6441" max="6441" width="10.28515625" style="7" hidden="1"/>
    <col min="6442" max="6670" width="9" style="7" hidden="1"/>
    <col min="6671" max="6671" width="3.7109375" style="7" hidden="1"/>
    <col min="6672" max="6672" width="4.85546875" style="7" hidden="1"/>
    <col min="6673" max="6673" width="5.28515625" style="7" hidden="1"/>
    <col min="6674" max="6674" width="31.28515625" style="7" hidden="1"/>
    <col min="6675" max="6675" width="7.7109375" style="7" hidden="1"/>
    <col min="6676" max="6676" width="2.28515625" style="7" hidden="1"/>
    <col min="6677" max="6677" width="11.7109375" style="7" hidden="1"/>
    <col min="6678" max="6678" width="2.42578125" style="7" hidden="1"/>
    <col min="6679" max="6679" width="11.7109375" style="7" hidden="1"/>
    <col min="6680" max="6680" width="2.28515625" style="7" hidden="1"/>
    <col min="6681" max="6681" width="10.85546875" style="7" hidden="1"/>
    <col min="6682" max="6682" width="2.28515625" style="7" hidden="1"/>
    <col min="6683" max="6683" width="11.140625" style="7" hidden="1"/>
    <col min="6684" max="6684" width="1.85546875" style="7" hidden="1"/>
    <col min="6685" max="6685" width="11" style="7" hidden="1"/>
    <col min="6686" max="6686" width="0.7109375" style="7" hidden="1"/>
    <col min="6687" max="6687" width="1.85546875" style="7" hidden="1"/>
    <col min="6688" max="6688" width="11.85546875" style="7" hidden="1"/>
    <col min="6689" max="6689" width="15.28515625" style="7" hidden="1"/>
    <col min="6690" max="6690" width="5" style="7" hidden="1"/>
    <col min="6691" max="6691" width="10.28515625" style="7" hidden="1"/>
    <col min="6692" max="6692" width="5" style="7" hidden="1"/>
    <col min="6693" max="6693" width="10.28515625" style="7" hidden="1"/>
    <col min="6694" max="6696" width="9" style="7" hidden="1"/>
    <col min="6697" max="6697" width="10.28515625" style="7" hidden="1"/>
    <col min="6698" max="6926" width="9" style="7" hidden="1"/>
    <col min="6927" max="6927" width="3.7109375" style="7" hidden="1"/>
    <col min="6928" max="6928" width="4.85546875" style="7" hidden="1"/>
    <col min="6929" max="6929" width="5.28515625" style="7" hidden="1"/>
    <col min="6930" max="6930" width="31.28515625" style="7" hidden="1"/>
    <col min="6931" max="6931" width="7.7109375" style="7" hidden="1"/>
    <col min="6932" max="6932" width="2.28515625" style="7" hidden="1"/>
    <col min="6933" max="6933" width="11.7109375" style="7" hidden="1"/>
    <col min="6934" max="6934" width="2.42578125" style="7" hidden="1"/>
    <col min="6935" max="6935" width="11.7109375" style="7" hidden="1"/>
    <col min="6936" max="6936" width="2.28515625" style="7" hidden="1"/>
    <col min="6937" max="6937" width="10.85546875" style="7" hidden="1"/>
    <col min="6938" max="6938" width="2.28515625" style="7" hidden="1"/>
    <col min="6939" max="6939" width="11.140625" style="7" hidden="1"/>
    <col min="6940" max="6940" width="1.85546875" style="7" hidden="1"/>
    <col min="6941" max="6941" width="11" style="7" hidden="1"/>
    <col min="6942" max="6942" width="0.7109375" style="7" hidden="1"/>
    <col min="6943" max="6943" width="1.85546875" style="7" hidden="1"/>
    <col min="6944" max="6944" width="11.85546875" style="7" hidden="1"/>
    <col min="6945" max="6945" width="15.28515625" style="7" hidden="1"/>
    <col min="6946" max="6946" width="5" style="7" hidden="1"/>
    <col min="6947" max="6947" width="10.28515625" style="7" hidden="1"/>
    <col min="6948" max="6948" width="5" style="7" hidden="1"/>
    <col min="6949" max="6949" width="10.28515625" style="7" hidden="1"/>
    <col min="6950" max="6952" width="9" style="7" hidden="1"/>
    <col min="6953" max="6953" width="10.28515625" style="7" hidden="1"/>
    <col min="6954" max="7182" width="9" style="7" hidden="1"/>
    <col min="7183" max="7183" width="3.7109375" style="7" hidden="1"/>
    <col min="7184" max="7184" width="4.85546875" style="7" hidden="1"/>
    <col min="7185" max="7185" width="5.28515625" style="7" hidden="1"/>
    <col min="7186" max="7186" width="31.28515625" style="7" hidden="1"/>
    <col min="7187" max="7187" width="7.7109375" style="7" hidden="1"/>
    <col min="7188" max="7188" width="2.28515625" style="7" hidden="1"/>
    <col min="7189" max="7189" width="11.7109375" style="7" hidden="1"/>
    <col min="7190" max="7190" width="2.42578125" style="7" hidden="1"/>
    <col min="7191" max="7191" width="11.7109375" style="7" hidden="1"/>
    <col min="7192" max="7192" width="2.28515625" style="7" hidden="1"/>
    <col min="7193" max="7193" width="10.85546875" style="7" hidden="1"/>
    <col min="7194" max="7194" width="2.28515625" style="7" hidden="1"/>
    <col min="7195" max="7195" width="11.140625" style="7" hidden="1"/>
    <col min="7196" max="7196" width="1.85546875" style="7" hidden="1"/>
    <col min="7197" max="7197" width="11" style="7" hidden="1"/>
    <col min="7198" max="7198" width="0.7109375" style="7" hidden="1"/>
    <col min="7199" max="7199" width="1.85546875" style="7" hidden="1"/>
    <col min="7200" max="7200" width="11.85546875" style="7" hidden="1"/>
    <col min="7201" max="7201" width="15.28515625" style="7" hidden="1"/>
    <col min="7202" max="7202" width="5" style="7" hidden="1"/>
    <col min="7203" max="7203" width="10.28515625" style="7" hidden="1"/>
    <col min="7204" max="7204" width="5" style="7" hidden="1"/>
    <col min="7205" max="7205" width="10.28515625" style="7" hidden="1"/>
    <col min="7206" max="7208" width="9" style="7" hidden="1"/>
    <col min="7209" max="7209" width="10.28515625" style="7" hidden="1"/>
    <col min="7210" max="7438" width="9" style="7" hidden="1"/>
    <col min="7439" max="7439" width="3.7109375" style="7" hidden="1"/>
    <col min="7440" max="7440" width="4.85546875" style="7" hidden="1"/>
    <col min="7441" max="7441" width="5.28515625" style="7" hidden="1"/>
    <col min="7442" max="7442" width="31.28515625" style="7" hidden="1"/>
    <col min="7443" max="7443" width="7.7109375" style="7" hidden="1"/>
    <col min="7444" max="7444" width="2.28515625" style="7" hidden="1"/>
    <col min="7445" max="7445" width="11.7109375" style="7" hidden="1"/>
    <col min="7446" max="7446" width="2.42578125" style="7" hidden="1"/>
    <col min="7447" max="7447" width="11.7109375" style="7" hidden="1"/>
    <col min="7448" max="7448" width="2.28515625" style="7" hidden="1"/>
    <col min="7449" max="7449" width="10.85546875" style="7" hidden="1"/>
    <col min="7450" max="7450" width="2.28515625" style="7" hidden="1"/>
    <col min="7451" max="7451" width="11.140625" style="7" hidden="1"/>
    <col min="7452" max="7452" width="1.85546875" style="7" hidden="1"/>
    <col min="7453" max="7453" width="11" style="7" hidden="1"/>
    <col min="7454" max="7454" width="0.7109375" style="7" hidden="1"/>
    <col min="7455" max="7455" width="1.85546875" style="7" hidden="1"/>
    <col min="7456" max="7456" width="11.85546875" style="7" hidden="1"/>
    <col min="7457" max="7457" width="15.28515625" style="7" hidden="1"/>
    <col min="7458" max="7458" width="5" style="7" hidden="1"/>
    <col min="7459" max="7459" width="10.28515625" style="7" hidden="1"/>
    <col min="7460" max="7460" width="5" style="7" hidden="1"/>
    <col min="7461" max="7461" width="10.28515625" style="7" hidden="1"/>
    <col min="7462" max="7464" width="9" style="7" hidden="1"/>
    <col min="7465" max="7465" width="10.28515625" style="7" hidden="1"/>
    <col min="7466" max="7694" width="9" style="7" hidden="1"/>
    <col min="7695" max="7695" width="3.7109375" style="7" hidden="1"/>
    <col min="7696" max="7696" width="4.85546875" style="7" hidden="1"/>
    <col min="7697" max="7697" width="5.28515625" style="7" hidden="1"/>
    <col min="7698" max="7698" width="31.28515625" style="7" hidden="1"/>
    <col min="7699" max="7699" width="7.7109375" style="7" hidden="1"/>
    <col min="7700" max="7700" width="2.28515625" style="7" hidden="1"/>
    <col min="7701" max="7701" width="11.7109375" style="7" hidden="1"/>
    <col min="7702" max="7702" width="2.42578125" style="7" hidden="1"/>
    <col min="7703" max="7703" width="11.7109375" style="7" hidden="1"/>
    <col min="7704" max="7704" width="2.28515625" style="7" hidden="1"/>
    <col min="7705" max="7705" width="10.85546875" style="7" hidden="1"/>
    <col min="7706" max="7706" width="2.28515625" style="7" hidden="1"/>
    <col min="7707" max="7707" width="11.140625" style="7" hidden="1"/>
    <col min="7708" max="7708" width="1.85546875" style="7" hidden="1"/>
    <col min="7709" max="7709" width="11" style="7" hidden="1"/>
    <col min="7710" max="7710" width="0.7109375" style="7" hidden="1"/>
    <col min="7711" max="7711" width="1.85546875" style="7" hidden="1"/>
    <col min="7712" max="7712" width="11.85546875" style="7" hidden="1"/>
    <col min="7713" max="7713" width="15.28515625" style="7" hidden="1"/>
    <col min="7714" max="7714" width="5" style="7" hidden="1"/>
    <col min="7715" max="7715" width="10.28515625" style="7" hidden="1"/>
    <col min="7716" max="7716" width="5" style="7" hidden="1"/>
    <col min="7717" max="7717" width="10.28515625" style="7" hidden="1"/>
    <col min="7718" max="7720" width="9" style="7" hidden="1"/>
    <col min="7721" max="7721" width="10.28515625" style="7" hidden="1"/>
    <col min="7722" max="7950" width="9" style="7" hidden="1"/>
    <col min="7951" max="7951" width="3.7109375" style="7" hidden="1"/>
    <col min="7952" max="7952" width="4.85546875" style="7" hidden="1"/>
    <col min="7953" max="7953" width="5.28515625" style="7" hidden="1"/>
    <col min="7954" max="7954" width="31.28515625" style="7" hidden="1"/>
    <col min="7955" max="7955" width="7.7109375" style="7" hidden="1"/>
    <col min="7956" max="7956" width="2.28515625" style="7" hidden="1"/>
    <col min="7957" max="7957" width="11.7109375" style="7" hidden="1"/>
    <col min="7958" max="7958" width="2.42578125" style="7" hidden="1"/>
    <col min="7959" max="7959" width="11.7109375" style="7" hidden="1"/>
    <col min="7960" max="7960" width="2.28515625" style="7" hidden="1"/>
    <col min="7961" max="7961" width="10.85546875" style="7" hidden="1"/>
    <col min="7962" max="7962" width="2.28515625" style="7" hidden="1"/>
    <col min="7963" max="7963" width="11.140625" style="7" hidden="1"/>
    <col min="7964" max="7964" width="1.85546875" style="7" hidden="1"/>
    <col min="7965" max="7965" width="11" style="7" hidden="1"/>
    <col min="7966" max="7966" width="0.7109375" style="7" hidden="1"/>
    <col min="7967" max="7967" width="1.85546875" style="7" hidden="1"/>
    <col min="7968" max="7968" width="11.85546875" style="7" hidden="1"/>
    <col min="7969" max="7969" width="15.28515625" style="7" hidden="1"/>
    <col min="7970" max="7970" width="5" style="7" hidden="1"/>
    <col min="7971" max="7971" width="10.28515625" style="7" hidden="1"/>
    <col min="7972" max="7972" width="5" style="7" hidden="1"/>
    <col min="7973" max="7973" width="10.28515625" style="7" hidden="1"/>
    <col min="7974" max="7976" width="9" style="7" hidden="1"/>
    <col min="7977" max="7977" width="10.28515625" style="7" hidden="1"/>
    <col min="7978" max="8206" width="9" style="7" hidden="1"/>
    <col min="8207" max="8207" width="3.7109375" style="7" hidden="1"/>
    <col min="8208" max="8208" width="4.85546875" style="7" hidden="1"/>
    <col min="8209" max="8209" width="5.28515625" style="7" hidden="1"/>
    <col min="8210" max="8210" width="31.28515625" style="7" hidden="1"/>
    <col min="8211" max="8211" width="7.7109375" style="7" hidden="1"/>
    <col min="8212" max="8212" width="2.28515625" style="7" hidden="1"/>
    <col min="8213" max="8213" width="11.7109375" style="7" hidden="1"/>
    <col min="8214" max="8214" width="2.42578125" style="7" hidden="1"/>
    <col min="8215" max="8215" width="11.7109375" style="7" hidden="1"/>
    <col min="8216" max="8216" width="2.28515625" style="7" hidden="1"/>
    <col min="8217" max="8217" width="10.85546875" style="7" hidden="1"/>
    <col min="8218" max="8218" width="2.28515625" style="7" hidden="1"/>
    <col min="8219" max="8219" width="11.140625" style="7" hidden="1"/>
    <col min="8220" max="8220" width="1.85546875" style="7" hidden="1"/>
    <col min="8221" max="8221" width="11" style="7" hidden="1"/>
    <col min="8222" max="8222" width="0.7109375" style="7" hidden="1"/>
    <col min="8223" max="8223" width="1.85546875" style="7" hidden="1"/>
    <col min="8224" max="8224" width="11.85546875" style="7" hidden="1"/>
    <col min="8225" max="8225" width="15.28515625" style="7" hidden="1"/>
    <col min="8226" max="8226" width="5" style="7" hidden="1"/>
    <col min="8227" max="8227" width="10.28515625" style="7" hidden="1"/>
    <col min="8228" max="8228" width="5" style="7" hidden="1"/>
    <col min="8229" max="8229" width="10.28515625" style="7" hidden="1"/>
    <col min="8230" max="8232" width="9" style="7" hidden="1"/>
    <col min="8233" max="8233" width="10.28515625" style="7" hidden="1"/>
    <col min="8234" max="8462" width="9" style="7" hidden="1"/>
    <col min="8463" max="8463" width="3.7109375" style="7" hidden="1"/>
    <col min="8464" max="8464" width="4.85546875" style="7" hidden="1"/>
    <col min="8465" max="8465" width="5.28515625" style="7" hidden="1"/>
    <col min="8466" max="8466" width="31.28515625" style="7" hidden="1"/>
    <col min="8467" max="8467" width="7.7109375" style="7" hidden="1"/>
    <col min="8468" max="8468" width="2.28515625" style="7" hidden="1"/>
    <col min="8469" max="8469" width="11.7109375" style="7" hidden="1"/>
    <col min="8470" max="8470" width="2.42578125" style="7" hidden="1"/>
    <col min="8471" max="8471" width="11.7109375" style="7" hidden="1"/>
    <col min="8472" max="8472" width="2.28515625" style="7" hidden="1"/>
    <col min="8473" max="8473" width="10.85546875" style="7" hidden="1"/>
    <col min="8474" max="8474" width="2.28515625" style="7" hidden="1"/>
    <col min="8475" max="8475" width="11.140625" style="7" hidden="1"/>
    <col min="8476" max="8476" width="1.85546875" style="7" hidden="1"/>
    <col min="8477" max="8477" width="11" style="7" hidden="1"/>
    <col min="8478" max="8478" width="0.7109375" style="7" hidden="1"/>
    <col min="8479" max="8479" width="1.85546875" style="7" hidden="1"/>
    <col min="8480" max="8480" width="11.85546875" style="7" hidden="1"/>
    <col min="8481" max="8481" width="15.28515625" style="7" hidden="1"/>
    <col min="8482" max="8482" width="5" style="7" hidden="1"/>
    <col min="8483" max="8483" width="10.28515625" style="7" hidden="1"/>
    <col min="8484" max="8484" width="5" style="7" hidden="1"/>
    <col min="8485" max="8485" width="10.28515625" style="7" hidden="1"/>
    <col min="8486" max="8488" width="9" style="7" hidden="1"/>
    <col min="8489" max="8489" width="10.28515625" style="7" hidden="1"/>
    <col min="8490" max="8718" width="9" style="7" hidden="1"/>
    <col min="8719" max="8719" width="3.7109375" style="7" hidden="1"/>
    <col min="8720" max="8720" width="4.85546875" style="7" hidden="1"/>
    <col min="8721" max="8721" width="5.28515625" style="7" hidden="1"/>
    <col min="8722" max="8722" width="31.28515625" style="7" hidden="1"/>
    <col min="8723" max="8723" width="7.7109375" style="7" hidden="1"/>
    <col min="8724" max="8724" width="2.28515625" style="7" hidden="1"/>
    <col min="8725" max="8725" width="11.7109375" style="7" hidden="1"/>
    <col min="8726" max="8726" width="2.42578125" style="7" hidden="1"/>
    <col min="8727" max="8727" width="11.7109375" style="7" hidden="1"/>
    <col min="8728" max="8728" width="2.28515625" style="7" hidden="1"/>
    <col min="8729" max="8729" width="10.85546875" style="7" hidden="1"/>
    <col min="8730" max="8730" width="2.28515625" style="7" hidden="1"/>
    <col min="8731" max="8731" width="11.140625" style="7" hidden="1"/>
    <col min="8732" max="8732" width="1.85546875" style="7" hidden="1"/>
    <col min="8733" max="8733" width="11" style="7" hidden="1"/>
    <col min="8734" max="8734" width="0.7109375" style="7" hidden="1"/>
    <col min="8735" max="8735" width="1.85546875" style="7" hidden="1"/>
    <col min="8736" max="8736" width="11.85546875" style="7" hidden="1"/>
    <col min="8737" max="8737" width="15.28515625" style="7" hidden="1"/>
    <col min="8738" max="8738" width="5" style="7" hidden="1"/>
    <col min="8739" max="8739" width="10.28515625" style="7" hidden="1"/>
    <col min="8740" max="8740" width="5" style="7" hidden="1"/>
    <col min="8741" max="8741" width="10.28515625" style="7" hidden="1"/>
    <col min="8742" max="8744" width="9" style="7" hidden="1"/>
    <col min="8745" max="8745" width="10.28515625" style="7" hidden="1"/>
    <col min="8746" max="8974" width="9" style="7" hidden="1"/>
    <col min="8975" max="8975" width="3.7109375" style="7" hidden="1"/>
    <col min="8976" max="8976" width="4.85546875" style="7" hidden="1"/>
    <col min="8977" max="8977" width="5.28515625" style="7" hidden="1"/>
    <col min="8978" max="8978" width="31.28515625" style="7" hidden="1"/>
    <col min="8979" max="8979" width="7.7109375" style="7" hidden="1"/>
    <col min="8980" max="8980" width="2.28515625" style="7" hidden="1"/>
    <col min="8981" max="8981" width="11.7109375" style="7" hidden="1"/>
    <col min="8982" max="8982" width="2.42578125" style="7" hidden="1"/>
    <col min="8983" max="8983" width="11.7109375" style="7" hidden="1"/>
    <col min="8984" max="8984" width="2.28515625" style="7" hidden="1"/>
    <col min="8985" max="8985" width="10.85546875" style="7" hidden="1"/>
    <col min="8986" max="8986" width="2.28515625" style="7" hidden="1"/>
    <col min="8987" max="8987" width="11.140625" style="7" hidden="1"/>
    <col min="8988" max="8988" width="1.85546875" style="7" hidden="1"/>
    <col min="8989" max="8989" width="11" style="7" hidden="1"/>
    <col min="8990" max="8990" width="0.7109375" style="7" hidden="1"/>
    <col min="8991" max="8991" width="1.85546875" style="7" hidden="1"/>
    <col min="8992" max="8992" width="11.85546875" style="7" hidden="1"/>
    <col min="8993" max="8993" width="15.28515625" style="7" hidden="1"/>
    <col min="8994" max="8994" width="5" style="7" hidden="1"/>
    <col min="8995" max="8995" width="10.28515625" style="7" hidden="1"/>
    <col min="8996" max="8996" width="5" style="7" hidden="1"/>
    <col min="8997" max="8997" width="10.28515625" style="7" hidden="1"/>
    <col min="8998" max="9000" width="9" style="7" hidden="1"/>
    <col min="9001" max="9001" width="10.28515625" style="7" hidden="1"/>
    <col min="9002" max="9230" width="9" style="7" hidden="1"/>
    <col min="9231" max="9231" width="3.7109375" style="7" hidden="1"/>
    <col min="9232" max="9232" width="4.85546875" style="7" hidden="1"/>
    <col min="9233" max="9233" width="5.28515625" style="7" hidden="1"/>
    <col min="9234" max="9234" width="31.28515625" style="7" hidden="1"/>
    <col min="9235" max="9235" width="7.7109375" style="7" hidden="1"/>
    <col min="9236" max="9236" width="2.28515625" style="7" hidden="1"/>
    <col min="9237" max="9237" width="11.7109375" style="7" hidden="1"/>
    <col min="9238" max="9238" width="2.42578125" style="7" hidden="1"/>
    <col min="9239" max="9239" width="11.7109375" style="7" hidden="1"/>
    <col min="9240" max="9240" width="2.28515625" style="7" hidden="1"/>
    <col min="9241" max="9241" width="10.85546875" style="7" hidden="1"/>
    <col min="9242" max="9242" width="2.28515625" style="7" hidden="1"/>
    <col min="9243" max="9243" width="11.140625" style="7" hidden="1"/>
    <col min="9244" max="9244" width="1.85546875" style="7" hidden="1"/>
    <col min="9245" max="9245" width="11" style="7" hidden="1"/>
    <col min="9246" max="9246" width="0.7109375" style="7" hidden="1"/>
    <col min="9247" max="9247" width="1.85546875" style="7" hidden="1"/>
    <col min="9248" max="9248" width="11.85546875" style="7" hidden="1"/>
    <col min="9249" max="9249" width="15.28515625" style="7" hidden="1"/>
    <col min="9250" max="9250" width="5" style="7" hidden="1"/>
    <col min="9251" max="9251" width="10.28515625" style="7" hidden="1"/>
    <col min="9252" max="9252" width="5" style="7" hidden="1"/>
    <col min="9253" max="9253" width="10.28515625" style="7" hidden="1"/>
    <col min="9254" max="9256" width="9" style="7" hidden="1"/>
    <col min="9257" max="9257" width="10.28515625" style="7" hidden="1"/>
    <col min="9258" max="9486" width="9" style="7" hidden="1"/>
    <col min="9487" max="9487" width="3.7109375" style="7" hidden="1"/>
    <col min="9488" max="9488" width="4.85546875" style="7" hidden="1"/>
    <col min="9489" max="9489" width="5.28515625" style="7" hidden="1"/>
    <col min="9490" max="9490" width="31.28515625" style="7" hidden="1"/>
    <col min="9491" max="9491" width="7.7109375" style="7" hidden="1"/>
    <col min="9492" max="9492" width="2.28515625" style="7" hidden="1"/>
    <col min="9493" max="9493" width="11.7109375" style="7" hidden="1"/>
    <col min="9494" max="9494" width="2.42578125" style="7" hidden="1"/>
    <col min="9495" max="9495" width="11.7109375" style="7" hidden="1"/>
    <col min="9496" max="9496" width="2.28515625" style="7" hidden="1"/>
    <col min="9497" max="9497" width="10.85546875" style="7" hidden="1"/>
    <col min="9498" max="9498" width="2.28515625" style="7" hidden="1"/>
    <col min="9499" max="9499" width="11.140625" style="7" hidden="1"/>
    <col min="9500" max="9500" width="1.85546875" style="7" hidden="1"/>
    <col min="9501" max="9501" width="11" style="7" hidden="1"/>
    <col min="9502" max="9502" width="0.7109375" style="7" hidden="1"/>
    <col min="9503" max="9503" width="1.85546875" style="7" hidden="1"/>
    <col min="9504" max="9504" width="11.85546875" style="7" hidden="1"/>
    <col min="9505" max="9505" width="15.28515625" style="7" hidden="1"/>
    <col min="9506" max="9506" width="5" style="7" hidden="1"/>
    <col min="9507" max="9507" width="10.28515625" style="7" hidden="1"/>
    <col min="9508" max="9508" width="5" style="7" hidden="1"/>
    <col min="9509" max="9509" width="10.28515625" style="7" hidden="1"/>
    <col min="9510" max="9512" width="9" style="7" hidden="1"/>
    <col min="9513" max="9513" width="10.28515625" style="7" hidden="1"/>
    <col min="9514" max="9742" width="9" style="7" hidden="1"/>
    <col min="9743" max="9743" width="3.7109375" style="7" hidden="1"/>
    <col min="9744" max="9744" width="4.85546875" style="7" hidden="1"/>
    <col min="9745" max="9745" width="5.28515625" style="7" hidden="1"/>
    <col min="9746" max="9746" width="31.28515625" style="7" hidden="1"/>
    <col min="9747" max="9747" width="7.7109375" style="7" hidden="1"/>
    <col min="9748" max="9748" width="2.28515625" style="7" hidden="1"/>
    <col min="9749" max="9749" width="11.7109375" style="7" hidden="1"/>
    <col min="9750" max="9750" width="2.42578125" style="7" hidden="1"/>
    <col min="9751" max="9751" width="11.7109375" style="7" hidden="1"/>
    <col min="9752" max="9752" width="2.28515625" style="7" hidden="1"/>
    <col min="9753" max="9753" width="10.85546875" style="7" hidden="1"/>
    <col min="9754" max="9754" width="2.28515625" style="7" hidden="1"/>
    <col min="9755" max="9755" width="11.140625" style="7" hidden="1"/>
    <col min="9756" max="9756" width="1.85546875" style="7" hidden="1"/>
    <col min="9757" max="9757" width="11" style="7" hidden="1"/>
    <col min="9758" max="9758" width="0.7109375" style="7" hidden="1"/>
    <col min="9759" max="9759" width="1.85546875" style="7" hidden="1"/>
    <col min="9760" max="9760" width="11.85546875" style="7" hidden="1"/>
    <col min="9761" max="9761" width="15.28515625" style="7" hidden="1"/>
    <col min="9762" max="9762" width="5" style="7" hidden="1"/>
    <col min="9763" max="9763" width="10.28515625" style="7" hidden="1"/>
    <col min="9764" max="9764" width="5" style="7" hidden="1"/>
    <col min="9765" max="9765" width="10.28515625" style="7" hidden="1"/>
    <col min="9766" max="9768" width="9" style="7" hidden="1"/>
    <col min="9769" max="9769" width="10.28515625" style="7" hidden="1"/>
    <col min="9770" max="9998" width="9" style="7" hidden="1"/>
    <col min="9999" max="9999" width="3.7109375" style="7" hidden="1"/>
    <col min="10000" max="10000" width="4.85546875" style="7" hidden="1"/>
    <col min="10001" max="10001" width="5.28515625" style="7" hidden="1"/>
    <col min="10002" max="10002" width="31.28515625" style="7" hidden="1"/>
    <col min="10003" max="10003" width="7.7109375" style="7" hidden="1"/>
    <col min="10004" max="10004" width="2.28515625" style="7" hidden="1"/>
    <col min="10005" max="10005" width="11.7109375" style="7" hidden="1"/>
    <col min="10006" max="10006" width="2.42578125" style="7" hidden="1"/>
    <col min="10007" max="10007" width="11.7109375" style="7" hidden="1"/>
    <col min="10008" max="10008" width="2.28515625" style="7" hidden="1"/>
    <col min="10009" max="10009" width="10.85546875" style="7" hidden="1"/>
    <col min="10010" max="10010" width="2.28515625" style="7" hidden="1"/>
    <col min="10011" max="10011" width="11.140625" style="7" hidden="1"/>
    <col min="10012" max="10012" width="1.85546875" style="7" hidden="1"/>
    <col min="10013" max="10013" width="11" style="7" hidden="1"/>
    <col min="10014" max="10014" width="0.7109375" style="7" hidden="1"/>
    <col min="10015" max="10015" width="1.85546875" style="7" hidden="1"/>
    <col min="10016" max="10016" width="11.85546875" style="7" hidden="1"/>
    <col min="10017" max="10017" width="15.28515625" style="7" hidden="1"/>
    <col min="10018" max="10018" width="5" style="7" hidden="1"/>
    <col min="10019" max="10019" width="10.28515625" style="7" hidden="1"/>
    <col min="10020" max="10020" width="5" style="7" hidden="1"/>
    <col min="10021" max="10021" width="10.28515625" style="7" hidden="1"/>
    <col min="10022" max="10024" width="9" style="7" hidden="1"/>
    <col min="10025" max="10025" width="10.28515625" style="7" hidden="1"/>
    <col min="10026" max="10254" width="9" style="7" hidden="1"/>
    <col min="10255" max="10255" width="3.7109375" style="7" hidden="1"/>
    <col min="10256" max="10256" width="4.85546875" style="7" hidden="1"/>
    <col min="10257" max="10257" width="5.28515625" style="7" hidden="1"/>
    <col min="10258" max="10258" width="31.28515625" style="7" hidden="1"/>
    <col min="10259" max="10259" width="7.7109375" style="7" hidden="1"/>
    <col min="10260" max="10260" width="2.28515625" style="7" hidden="1"/>
    <col min="10261" max="10261" width="11.7109375" style="7" hidden="1"/>
    <col min="10262" max="10262" width="2.42578125" style="7" hidden="1"/>
    <col min="10263" max="10263" width="11.7109375" style="7" hidden="1"/>
    <col min="10264" max="10264" width="2.28515625" style="7" hidden="1"/>
    <col min="10265" max="10265" width="10.85546875" style="7" hidden="1"/>
    <col min="10266" max="10266" width="2.28515625" style="7" hidden="1"/>
    <col min="10267" max="10267" width="11.140625" style="7" hidden="1"/>
    <col min="10268" max="10268" width="1.85546875" style="7" hidden="1"/>
    <col min="10269" max="10269" width="11" style="7" hidden="1"/>
    <col min="10270" max="10270" width="0.7109375" style="7" hidden="1"/>
    <col min="10271" max="10271" width="1.85546875" style="7" hidden="1"/>
    <col min="10272" max="10272" width="11.85546875" style="7" hidden="1"/>
    <col min="10273" max="10273" width="15.28515625" style="7" hidden="1"/>
    <col min="10274" max="10274" width="5" style="7" hidden="1"/>
    <col min="10275" max="10275" width="10.28515625" style="7" hidden="1"/>
    <col min="10276" max="10276" width="5" style="7" hidden="1"/>
    <col min="10277" max="10277" width="10.28515625" style="7" hidden="1"/>
    <col min="10278" max="10280" width="9" style="7" hidden="1"/>
    <col min="10281" max="10281" width="10.28515625" style="7" hidden="1"/>
    <col min="10282" max="10510" width="9" style="7" hidden="1"/>
    <col min="10511" max="10511" width="3.7109375" style="7" hidden="1"/>
    <col min="10512" max="10512" width="4.85546875" style="7" hidden="1"/>
    <col min="10513" max="10513" width="5.28515625" style="7" hidden="1"/>
    <col min="10514" max="10514" width="31.28515625" style="7" hidden="1"/>
    <col min="10515" max="10515" width="7.7109375" style="7" hidden="1"/>
    <col min="10516" max="10516" width="2.28515625" style="7" hidden="1"/>
    <col min="10517" max="10517" width="11.7109375" style="7" hidden="1"/>
    <col min="10518" max="10518" width="2.42578125" style="7" hidden="1"/>
    <col min="10519" max="10519" width="11.7109375" style="7" hidden="1"/>
    <col min="10520" max="10520" width="2.28515625" style="7" hidden="1"/>
    <col min="10521" max="10521" width="10.85546875" style="7" hidden="1"/>
    <col min="10522" max="10522" width="2.28515625" style="7" hidden="1"/>
    <col min="10523" max="10523" width="11.140625" style="7" hidden="1"/>
    <col min="10524" max="10524" width="1.85546875" style="7" hidden="1"/>
    <col min="10525" max="10525" width="11" style="7" hidden="1"/>
    <col min="10526" max="10526" width="0.7109375" style="7" hidden="1"/>
    <col min="10527" max="10527" width="1.85546875" style="7" hidden="1"/>
    <col min="10528" max="10528" width="11.85546875" style="7" hidden="1"/>
    <col min="10529" max="10529" width="15.28515625" style="7" hidden="1"/>
    <col min="10530" max="10530" width="5" style="7" hidden="1"/>
    <col min="10531" max="10531" width="10.28515625" style="7" hidden="1"/>
    <col min="10532" max="10532" width="5" style="7" hidden="1"/>
    <col min="10533" max="10533" width="10.28515625" style="7" hidden="1"/>
    <col min="10534" max="10536" width="9" style="7" hidden="1"/>
    <col min="10537" max="10537" width="10.28515625" style="7" hidden="1"/>
    <col min="10538" max="10766" width="9" style="7" hidden="1"/>
    <col min="10767" max="10767" width="3.7109375" style="7" hidden="1"/>
    <col min="10768" max="10768" width="4.85546875" style="7" hidden="1"/>
    <col min="10769" max="10769" width="5.28515625" style="7" hidden="1"/>
    <col min="10770" max="10770" width="31.28515625" style="7" hidden="1"/>
    <col min="10771" max="10771" width="7.7109375" style="7" hidden="1"/>
    <col min="10772" max="10772" width="2.28515625" style="7" hidden="1"/>
    <col min="10773" max="10773" width="11.7109375" style="7" hidden="1"/>
    <col min="10774" max="10774" width="2.42578125" style="7" hidden="1"/>
    <col min="10775" max="10775" width="11.7109375" style="7" hidden="1"/>
    <col min="10776" max="10776" width="2.28515625" style="7" hidden="1"/>
    <col min="10777" max="10777" width="10.85546875" style="7" hidden="1"/>
    <col min="10778" max="10778" width="2.28515625" style="7" hidden="1"/>
    <col min="10779" max="10779" width="11.140625" style="7" hidden="1"/>
    <col min="10780" max="10780" width="1.85546875" style="7" hidden="1"/>
    <col min="10781" max="10781" width="11" style="7" hidden="1"/>
    <col min="10782" max="10782" width="0.7109375" style="7" hidden="1"/>
    <col min="10783" max="10783" width="1.85546875" style="7" hidden="1"/>
    <col min="10784" max="10784" width="11.85546875" style="7" hidden="1"/>
    <col min="10785" max="10785" width="15.28515625" style="7" hidden="1"/>
    <col min="10786" max="10786" width="5" style="7" hidden="1"/>
    <col min="10787" max="10787" width="10.28515625" style="7" hidden="1"/>
    <col min="10788" max="10788" width="5" style="7" hidden="1"/>
    <col min="10789" max="10789" width="10.28515625" style="7" hidden="1"/>
    <col min="10790" max="10792" width="9" style="7" hidden="1"/>
    <col min="10793" max="10793" width="10.28515625" style="7" hidden="1"/>
    <col min="10794" max="11022" width="9" style="7" hidden="1"/>
    <col min="11023" max="11023" width="3.7109375" style="7" hidden="1"/>
    <col min="11024" max="11024" width="4.85546875" style="7" hidden="1"/>
    <col min="11025" max="11025" width="5.28515625" style="7" hidden="1"/>
    <col min="11026" max="11026" width="31.28515625" style="7" hidden="1"/>
    <col min="11027" max="11027" width="7.7109375" style="7" hidden="1"/>
    <col min="11028" max="11028" width="2.28515625" style="7" hidden="1"/>
    <col min="11029" max="11029" width="11.7109375" style="7" hidden="1"/>
    <col min="11030" max="11030" width="2.42578125" style="7" hidden="1"/>
    <col min="11031" max="11031" width="11.7109375" style="7" hidden="1"/>
    <col min="11032" max="11032" width="2.28515625" style="7" hidden="1"/>
    <col min="11033" max="11033" width="10.85546875" style="7" hidden="1"/>
    <col min="11034" max="11034" width="2.28515625" style="7" hidden="1"/>
    <col min="11035" max="11035" width="11.140625" style="7" hidden="1"/>
    <col min="11036" max="11036" width="1.85546875" style="7" hidden="1"/>
    <col min="11037" max="11037" width="11" style="7" hidden="1"/>
    <col min="11038" max="11038" width="0.7109375" style="7" hidden="1"/>
    <col min="11039" max="11039" width="1.85546875" style="7" hidden="1"/>
    <col min="11040" max="11040" width="11.85546875" style="7" hidden="1"/>
    <col min="11041" max="11041" width="15.28515625" style="7" hidden="1"/>
    <col min="11042" max="11042" width="5" style="7" hidden="1"/>
    <col min="11043" max="11043" width="10.28515625" style="7" hidden="1"/>
    <col min="11044" max="11044" width="5" style="7" hidden="1"/>
    <col min="11045" max="11045" width="10.28515625" style="7" hidden="1"/>
    <col min="11046" max="11048" width="9" style="7" hidden="1"/>
    <col min="11049" max="11049" width="10.28515625" style="7" hidden="1"/>
    <col min="11050" max="11278" width="9" style="7" hidden="1"/>
    <col min="11279" max="11279" width="3.7109375" style="7" hidden="1"/>
    <col min="11280" max="11280" width="4.85546875" style="7" hidden="1"/>
    <col min="11281" max="11281" width="5.28515625" style="7" hidden="1"/>
    <col min="11282" max="11282" width="31.28515625" style="7" hidden="1"/>
    <col min="11283" max="11283" width="7.7109375" style="7" hidden="1"/>
    <col min="11284" max="11284" width="2.28515625" style="7" hidden="1"/>
    <col min="11285" max="11285" width="11.7109375" style="7" hidden="1"/>
    <col min="11286" max="11286" width="2.42578125" style="7" hidden="1"/>
    <col min="11287" max="11287" width="11.7109375" style="7" hidden="1"/>
    <col min="11288" max="11288" width="2.28515625" style="7" hidden="1"/>
    <col min="11289" max="11289" width="10.85546875" style="7" hidden="1"/>
    <col min="11290" max="11290" width="2.28515625" style="7" hidden="1"/>
    <col min="11291" max="11291" width="11.140625" style="7" hidden="1"/>
    <col min="11292" max="11292" width="1.85546875" style="7" hidden="1"/>
    <col min="11293" max="11293" width="11" style="7" hidden="1"/>
    <col min="11294" max="11294" width="0.7109375" style="7" hidden="1"/>
    <col min="11295" max="11295" width="1.85546875" style="7" hidden="1"/>
    <col min="11296" max="11296" width="11.85546875" style="7" hidden="1"/>
    <col min="11297" max="11297" width="15.28515625" style="7" hidden="1"/>
    <col min="11298" max="11298" width="5" style="7" hidden="1"/>
    <col min="11299" max="11299" width="10.28515625" style="7" hidden="1"/>
    <col min="11300" max="11300" width="5" style="7" hidden="1"/>
    <col min="11301" max="11301" width="10.28515625" style="7" hidden="1"/>
    <col min="11302" max="11304" width="9" style="7" hidden="1"/>
    <col min="11305" max="11305" width="10.28515625" style="7" hidden="1"/>
    <col min="11306" max="11534" width="9" style="7" hidden="1"/>
    <col min="11535" max="11535" width="3.7109375" style="7" hidden="1"/>
    <col min="11536" max="11536" width="4.85546875" style="7" hidden="1"/>
    <col min="11537" max="11537" width="5.28515625" style="7" hidden="1"/>
    <col min="11538" max="11538" width="31.28515625" style="7" hidden="1"/>
    <col min="11539" max="11539" width="7.7109375" style="7" hidden="1"/>
    <col min="11540" max="11540" width="2.28515625" style="7" hidden="1"/>
    <col min="11541" max="11541" width="11.7109375" style="7" hidden="1"/>
    <col min="11542" max="11542" width="2.42578125" style="7" hidden="1"/>
    <col min="11543" max="11543" width="11.7109375" style="7" hidden="1"/>
    <col min="11544" max="11544" width="2.28515625" style="7" hidden="1"/>
    <col min="11545" max="11545" width="10.85546875" style="7" hidden="1"/>
    <col min="11546" max="11546" width="2.28515625" style="7" hidden="1"/>
    <col min="11547" max="11547" width="11.140625" style="7" hidden="1"/>
    <col min="11548" max="11548" width="1.85546875" style="7" hidden="1"/>
    <col min="11549" max="11549" width="11" style="7" hidden="1"/>
    <col min="11550" max="11550" width="0.7109375" style="7" hidden="1"/>
    <col min="11551" max="11551" width="1.85546875" style="7" hidden="1"/>
    <col min="11552" max="11552" width="11.85546875" style="7" hidden="1"/>
    <col min="11553" max="11553" width="15.28515625" style="7" hidden="1"/>
    <col min="11554" max="11554" width="5" style="7" hidden="1"/>
    <col min="11555" max="11555" width="10.28515625" style="7" hidden="1"/>
    <col min="11556" max="11556" width="5" style="7" hidden="1"/>
    <col min="11557" max="11557" width="10.28515625" style="7" hidden="1"/>
    <col min="11558" max="11560" width="9" style="7" hidden="1"/>
    <col min="11561" max="11561" width="10.28515625" style="7" hidden="1"/>
    <col min="11562" max="11790" width="9" style="7" hidden="1"/>
    <col min="11791" max="11791" width="3.7109375" style="7" hidden="1"/>
    <col min="11792" max="11792" width="4.85546875" style="7" hidden="1"/>
    <col min="11793" max="11793" width="5.28515625" style="7" hidden="1"/>
    <col min="11794" max="11794" width="31.28515625" style="7" hidden="1"/>
    <col min="11795" max="11795" width="7.7109375" style="7" hidden="1"/>
    <col min="11796" max="11796" width="2.28515625" style="7" hidden="1"/>
    <col min="11797" max="11797" width="11.7109375" style="7" hidden="1"/>
    <col min="11798" max="11798" width="2.42578125" style="7" hidden="1"/>
    <col min="11799" max="11799" width="11.7109375" style="7" hidden="1"/>
    <col min="11800" max="11800" width="2.28515625" style="7" hidden="1"/>
    <col min="11801" max="11801" width="10.85546875" style="7" hidden="1"/>
    <col min="11802" max="11802" width="2.28515625" style="7" hidden="1"/>
    <col min="11803" max="11803" width="11.140625" style="7" hidden="1"/>
    <col min="11804" max="11804" width="1.85546875" style="7" hidden="1"/>
    <col min="11805" max="11805" width="11" style="7" hidden="1"/>
    <col min="11806" max="11806" width="0.7109375" style="7" hidden="1"/>
    <col min="11807" max="11807" width="1.85546875" style="7" hidden="1"/>
    <col min="11808" max="11808" width="11.85546875" style="7" hidden="1"/>
    <col min="11809" max="11809" width="15.28515625" style="7" hidden="1"/>
    <col min="11810" max="11810" width="5" style="7" hidden="1"/>
    <col min="11811" max="11811" width="10.28515625" style="7" hidden="1"/>
    <col min="11812" max="11812" width="5" style="7" hidden="1"/>
    <col min="11813" max="11813" width="10.28515625" style="7" hidden="1"/>
    <col min="11814" max="11816" width="9" style="7" hidden="1"/>
    <col min="11817" max="11817" width="10.28515625" style="7" hidden="1"/>
    <col min="11818" max="12046" width="9" style="7" hidden="1"/>
    <col min="12047" max="12047" width="3.7109375" style="7" hidden="1"/>
    <col min="12048" max="12048" width="4.85546875" style="7" hidden="1"/>
    <col min="12049" max="12049" width="5.28515625" style="7" hidden="1"/>
    <col min="12050" max="12050" width="31.28515625" style="7" hidden="1"/>
    <col min="12051" max="12051" width="7.7109375" style="7" hidden="1"/>
    <col min="12052" max="12052" width="2.28515625" style="7" hidden="1"/>
    <col min="12053" max="12053" width="11.7109375" style="7" hidden="1"/>
    <col min="12054" max="12054" width="2.42578125" style="7" hidden="1"/>
    <col min="12055" max="12055" width="11.7109375" style="7" hidden="1"/>
    <col min="12056" max="12056" width="2.28515625" style="7" hidden="1"/>
    <col min="12057" max="12057" width="10.85546875" style="7" hidden="1"/>
    <col min="12058" max="12058" width="2.28515625" style="7" hidden="1"/>
    <col min="12059" max="12059" width="11.140625" style="7" hidden="1"/>
    <col min="12060" max="12060" width="1.85546875" style="7" hidden="1"/>
    <col min="12061" max="12061" width="11" style="7" hidden="1"/>
    <col min="12062" max="12062" width="0.7109375" style="7" hidden="1"/>
    <col min="12063" max="12063" width="1.85546875" style="7" hidden="1"/>
    <col min="12064" max="12064" width="11.85546875" style="7" hidden="1"/>
    <col min="12065" max="12065" width="15.28515625" style="7" hidden="1"/>
    <col min="12066" max="12066" width="5" style="7" hidden="1"/>
    <col min="12067" max="12067" width="10.28515625" style="7" hidden="1"/>
    <col min="12068" max="12068" width="5" style="7" hidden="1"/>
    <col min="12069" max="12069" width="10.28515625" style="7" hidden="1"/>
    <col min="12070" max="12072" width="9" style="7" hidden="1"/>
    <col min="12073" max="12073" width="10.28515625" style="7" hidden="1"/>
    <col min="12074" max="12302" width="9" style="7" hidden="1"/>
    <col min="12303" max="12303" width="3.7109375" style="7" hidden="1"/>
    <col min="12304" max="12304" width="4.85546875" style="7" hidden="1"/>
    <col min="12305" max="12305" width="5.28515625" style="7" hidden="1"/>
    <col min="12306" max="12306" width="31.28515625" style="7" hidden="1"/>
    <col min="12307" max="12307" width="7.7109375" style="7" hidden="1"/>
    <col min="12308" max="12308" width="2.28515625" style="7" hidden="1"/>
    <col min="12309" max="12309" width="11.7109375" style="7" hidden="1"/>
    <col min="12310" max="12310" width="2.42578125" style="7" hidden="1"/>
    <col min="12311" max="12311" width="11.7109375" style="7" hidden="1"/>
    <col min="12312" max="12312" width="2.28515625" style="7" hidden="1"/>
    <col min="12313" max="12313" width="10.85546875" style="7" hidden="1"/>
    <col min="12314" max="12314" width="2.28515625" style="7" hidden="1"/>
    <col min="12315" max="12315" width="11.140625" style="7" hidden="1"/>
    <col min="12316" max="12316" width="1.85546875" style="7" hidden="1"/>
    <col min="12317" max="12317" width="11" style="7" hidden="1"/>
    <col min="12318" max="12318" width="0.7109375" style="7" hidden="1"/>
    <col min="12319" max="12319" width="1.85546875" style="7" hidden="1"/>
    <col min="12320" max="12320" width="11.85546875" style="7" hidden="1"/>
    <col min="12321" max="12321" width="15.28515625" style="7" hidden="1"/>
    <col min="12322" max="12322" width="5" style="7" hidden="1"/>
    <col min="12323" max="12323" width="10.28515625" style="7" hidden="1"/>
    <col min="12324" max="12324" width="5" style="7" hidden="1"/>
    <col min="12325" max="12325" width="10.28515625" style="7" hidden="1"/>
    <col min="12326" max="12328" width="9" style="7" hidden="1"/>
    <col min="12329" max="12329" width="10.28515625" style="7" hidden="1"/>
    <col min="12330" max="12558" width="9" style="7" hidden="1"/>
    <col min="12559" max="12559" width="3.7109375" style="7" hidden="1"/>
    <col min="12560" max="12560" width="4.85546875" style="7" hidden="1"/>
    <col min="12561" max="12561" width="5.28515625" style="7" hidden="1"/>
    <col min="12562" max="12562" width="31.28515625" style="7" hidden="1"/>
    <col min="12563" max="12563" width="7.7109375" style="7" hidden="1"/>
    <col min="12564" max="12564" width="2.28515625" style="7" hidden="1"/>
    <col min="12565" max="12565" width="11.7109375" style="7" hidden="1"/>
    <col min="12566" max="12566" width="2.42578125" style="7" hidden="1"/>
    <col min="12567" max="12567" width="11.7109375" style="7" hidden="1"/>
    <col min="12568" max="12568" width="2.28515625" style="7" hidden="1"/>
    <col min="12569" max="12569" width="10.85546875" style="7" hidden="1"/>
    <col min="12570" max="12570" width="2.28515625" style="7" hidden="1"/>
    <col min="12571" max="12571" width="11.140625" style="7" hidden="1"/>
    <col min="12572" max="12572" width="1.85546875" style="7" hidden="1"/>
    <col min="12573" max="12573" width="11" style="7" hidden="1"/>
    <col min="12574" max="12574" width="0.7109375" style="7" hidden="1"/>
    <col min="12575" max="12575" width="1.85546875" style="7" hidden="1"/>
    <col min="12576" max="12576" width="11.85546875" style="7" hidden="1"/>
    <col min="12577" max="12577" width="15.28515625" style="7" hidden="1"/>
    <col min="12578" max="12578" width="5" style="7" hidden="1"/>
    <col min="12579" max="12579" width="10.28515625" style="7" hidden="1"/>
    <col min="12580" max="12580" width="5" style="7" hidden="1"/>
    <col min="12581" max="12581" width="10.28515625" style="7" hidden="1"/>
    <col min="12582" max="12584" width="9" style="7" hidden="1"/>
    <col min="12585" max="12585" width="10.28515625" style="7" hidden="1"/>
    <col min="12586" max="12814" width="9" style="7" hidden="1"/>
    <col min="12815" max="12815" width="3.7109375" style="7" hidden="1"/>
    <col min="12816" max="12816" width="4.85546875" style="7" hidden="1"/>
    <col min="12817" max="12817" width="5.28515625" style="7" hidden="1"/>
    <col min="12818" max="12818" width="31.28515625" style="7" hidden="1"/>
    <col min="12819" max="12819" width="7.7109375" style="7" hidden="1"/>
    <col min="12820" max="12820" width="2.28515625" style="7" hidden="1"/>
    <col min="12821" max="12821" width="11.7109375" style="7" hidden="1"/>
    <col min="12822" max="12822" width="2.42578125" style="7" hidden="1"/>
    <col min="12823" max="12823" width="11.7109375" style="7" hidden="1"/>
    <col min="12824" max="12824" width="2.28515625" style="7" hidden="1"/>
    <col min="12825" max="12825" width="10.85546875" style="7" hidden="1"/>
    <col min="12826" max="12826" width="2.28515625" style="7" hidden="1"/>
    <col min="12827" max="12827" width="11.140625" style="7" hidden="1"/>
    <col min="12828" max="12828" width="1.85546875" style="7" hidden="1"/>
    <col min="12829" max="12829" width="11" style="7" hidden="1"/>
    <col min="12830" max="12830" width="0.7109375" style="7" hidden="1"/>
    <col min="12831" max="12831" width="1.85546875" style="7" hidden="1"/>
    <col min="12832" max="12832" width="11.85546875" style="7" hidden="1"/>
    <col min="12833" max="12833" width="15.28515625" style="7" hidden="1"/>
    <col min="12834" max="12834" width="5" style="7" hidden="1"/>
    <col min="12835" max="12835" width="10.28515625" style="7" hidden="1"/>
    <col min="12836" max="12836" width="5" style="7" hidden="1"/>
    <col min="12837" max="12837" width="10.28515625" style="7" hidden="1"/>
    <col min="12838" max="12840" width="9" style="7" hidden="1"/>
    <col min="12841" max="12841" width="10.28515625" style="7" hidden="1"/>
    <col min="12842" max="13070" width="9" style="7" hidden="1"/>
    <col min="13071" max="13071" width="3.7109375" style="7" hidden="1"/>
    <col min="13072" max="13072" width="4.85546875" style="7" hidden="1"/>
    <col min="13073" max="13073" width="5.28515625" style="7" hidden="1"/>
    <col min="13074" max="13074" width="31.28515625" style="7" hidden="1"/>
    <col min="13075" max="13075" width="7.7109375" style="7" hidden="1"/>
    <col min="13076" max="13076" width="2.28515625" style="7" hidden="1"/>
    <col min="13077" max="13077" width="11.7109375" style="7" hidden="1"/>
    <col min="13078" max="13078" width="2.42578125" style="7" hidden="1"/>
    <col min="13079" max="13079" width="11.7109375" style="7" hidden="1"/>
    <col min="13080" max="13080" width="2.28515625" style="7" hidden="1"/>
    <col min="13081" max="13081" width="10.85546875" style="7" hidden="1"/>
    <col min="13082" max="13082" width="2.28515625" style="7" hidden="1"/>
    <col min="13083" max="13083" width="11.140625" style="7" hidden="1"/>
    <col min="13084" max="13084" width="1.85546875" style="7" hidden="1"/>
    <col min="13085" max="13085" width="11" style="7" hidden="1"/>
    <col min="13086" max="13086" width="0.7109375" style="7" hidden="1"/>
    <col min="13087" max="13087" width="1.85546875" style="7" hidden="1"/>
    <col min="13088" max="13088" width="11.85546875" style="7" hidden="1"/>
    <col min="13089" max="13089" width="15.28515625" style="7" hidden="1"/>
    <col min="13090" max="13090" width="5" style="7" hidden="1"/>
    <col min="13091" max="13091" width="10.28515625" style="7" hidden="1"/>
    <col min="13092" max="13092" width="5" style="7" hidden="1"/>
    <col min="13093" max="13093" width="10.28515625" style="7" hidden="1"/>
    <col min="13094" max="13096" width="9" style="7" hidden="1"/>
    <col min="13097" max="13097" width="10.28515625" style="7" hidden="1"/>
    <col min="13098" max="13326" width="9" style="7" hidden="1"/>
    <col min="13327" max="13327" width="3.7109375" style="7" hidden="1"/>
    <col min="13328" max="13328" width="4.85546875" style="7" hidden="1"/>
    <col min="13329" max="13329" width="5.28515625" style="7" hidden="1"/>
    <col min="13330" max="13330" width="31.28515625" style="7" hidden="1"/>
    <col min="13331" max="13331" width="7.7109375" style="7" hidden="1"/>
    <col min="13332" max="13332" width="2.28515625" style="7" hidden="1"/>
    <col min="13333" max="13333" width="11.7109375" style="7" hidden="1"/>
    <col min="13334" max="13334" width="2.42578125" style="7" hidden="1"/>
    <col min="13335" max="13335" width="11.7109375" style="7" hidden="1"/>
    <col min="13336" max="13336" width="2.28515625" style="7" hidden="1"/>
    <col min="13337" max="13337" width="10.85546875" style="7" hidden="1"/>
    <col min="13338" max="13338" width="2.28515625" style="7" hidden="1"/>
    <col min="13339" max="13339" width="11.140625" style="7" hidden="1"/>
    <col min="13340" max="13340" width="1.85546875" style="7" hidden="1"/>
    <col min="13341" max="13341" width="11" style="7" hidden="1"/>
    <col min="13342" max="13342" width="0.7109375" style="7" hidden="1"/>
    <col min="13343" max="13343" width="1.85546875" style="7" hidden="1"/>
    <col min="13344" max="13344" width="11.85546875" style="7" hidden="1"/>
    <col min="13345" max="13345" width="15.28515625" style="7" hidden="1"/>
    <col min="13346" max="13346" width="5" style="7" hidden="1"/>
    <col min="13347" max="13347" width="10.28515625" style="7" hidden="1"/>
    <col min="13348" max="13348" width="5" style="7" hidden="1"/>
    <col min="13349" max="13349" width="10.28515625" style="7" hidden="1"/>
    <col min="13350" max="13352" width="9" style="7" hidden="1"/>
    <col min="13353" max="13353" width="10.28515625" style="7" hidden="1"/>
    <col min="13354" max="13582" width="9" style="7" hidden="1"/>
    <col min="13583" max="13583" width="3.7109375" style="7" hidden="1"/>
    <col min="13584" max="13584" width="4.85546875" style="7" hidden="1"/>
    <col min="13585" max="13585" width="5.28515625" style="7" hidden="1"/>
    <col min="13586" max="13586" width="31.28515625" style="7" hidden="1"/>
    <col min="13587" max="13587" width="7.7109375" style="7" hidden="1"/>
    <col min="13588" max="13588" width="2.28515625" style="7" hidden="1"/>
    <col min="13589" max="13589" width="11.7109375" style="7" hidden="1"/>
    <col min="13590" max="13590" width="2.42578125" style="7" hidden="1"/>
    <col min="13591" max="13591" width="11.7109375" style="7" hidden="1"/>
    <col min="13592" max="13592" width="2.28515625" style="7" hidden="1"/>
    <col min="13593" max="13593" width="10.85546875" style="7" hidden="1"/>
    <col min="13594" max="13594" width="2.28515625" style="7" hidden="1"/>
    <col min="13595" max="13595" width="11.140625" style="7" hidden="1"/>
    <col min="13596" max="13596" width="1.85546875" style="7" hidden="1"/>
    <col min="13597" max="13597" width="11" style="7" hidden="1"/>
    <col min="13598" max="13598" width="0.7109375" style="7" hidden="1"/>
    <col min="13599" max="13599" width="1.85546875" style="7" hidden="1"/>
    <col min="13600" max="13600" width="11.85546875" style="7" hidden="1"/>
    <col min="13601" max="13601" width="15.28515625" style="7" hidden="1"/>
    <col min="13602" max="13602" width="5" style="7" hidden="1"/>
    <col min="13603" max="13603" width="10.28515625" style="7" hidden="1"/>
    <col min="13604" max="13604" width="5" style="7" hidden="1"/>
    <col min="13605" max="13605" width="10.28515625" style="7" hidden="1"/>
    <col min="13606" max="13608" width="9" style="7" hidden="1"/>
    <col min="13609" max="13609" width="10.28515625" style="7" hidden="1"/>
    <col min="13610" max="13838" width="9" style="7" hidden="1"/>
    <col min="13839" max="13839" width="3.7109375" style="7" hidden="1"/>
    <col min="13840" max="13840" width="4.85546875" style="7" hidden="1"/>
    <col min="13841" max="13841" width="5.28515625" style="7" hidden="1"/>
    <col min="13842" max="13842" width="31.28515625" style="7" hidden="1"/>
    <col min="13843" max="13843" width="7.7109375" style="7" hidden="1"/>
    <col min="13844" max="13844" width="2.28515625" style="7" hidden="1"/>
    <col min="13845" max="13845" width="11.7109375" style="7" hidden="1"/>
    <col min="13846" max="13846" width="2.42578125" style="7" hidden="1"/>
    <col min="13847" max="13847" width="11.7109375" style="7" hidden="1"/>
    <col min="13848" max="13848" width="2.28515625" style="7" hidden="1"/>
    <col min="13849" max="13849" width="10.85546875" style="7" hidden="1"/>
    <col min="13850" max="13850" width="2.28515625" style="7" hidden="1"/>
    <col min="13851" max="13851" width="11.140625" style="7" hidden="1"/>
    <col min="13852" max="13852" width="1.85546875" style="7" hidden="1"/>
    <col min="13853" max="13853" width="11" style="7" hidden="1"/>
    <col min="13854" max="13854" width="0.7109375" style="7" hidden="1"/>
    <col min="13855" max="13855" width="1.85546875" style="7" hidden="1"/>
    <col min="13856" max="13856" width="11.85546875" style="7" hidden="1"/>
    <col min="13857" max="13857" width="15.28515625" style="7" hidden="1"/>
    <col min="13858" max="13858" width="5" style="7" hidden="1"/>
    <col min="13859" max="13859" width="10.28515625" style="7" hidden="1"/>
    <col min="13860" max="13860" width="5" style="7" hidden="1"/>
    <col min="13861" max="13861" width="10.28515625" style="7" hidden="1"/>
    <col min="13862" max="13864" width="9" style="7" hidden="1"/>
    <col min="13865" max="13865" width="10.28515625" style="7" hidden="1"/>
    <col min="13866" max="14094" width="9" style="7" hidden="1"/>
    <col min="14095" max="14095" width="3.7109375" style="7" hidden="1"/>
    <col min="14096" max="14096" width="4.85546875" style="7" hidden="1"/>
    <col min="14097" max="14097" width="5.28515625" style="7" hidden="1"/>
    <col min="14098" max="14098" width="31.28515625" style="7" hidden="1"/>
    <col min="14099" max="14099" width="7.7109375" style="7" hidden="1"/>
    <col min="14100" max="14100" width="2.28515625" style="7" hidden="1"/>
    <col min="14101" max="14101" width="11.7109375" style="7" hidden="1"/>
    <col min="14102" max="14102" width="2.42578125" style="7" hidden="1"/>
    <col min="14103" max="14103" width="11.7109375" style="7" hidden="1"/>
    <col min="14104" max="14104" width="2.28515625" style="7" hidden="1"/>
    <col min="14105" max="14105" width="10.85546875" style="7" hidden="1"/>
    <col min="14106" max="14106" width="2.28515625" style="7" hidden="1"/>
    <col min="14107" max="14107" width="11.140625" style="7" hidden="1"/>
    <col min="14108" max="14108" width="1.85546875" style="7" hidden="1"/>
    <col min="14109" max="14109" width="11" style="7" hidden="1"/>
    <col min="14110" max="14110" width="0.7109375" style="7" hidden="1"/>
    <col min="14111" max="14111" width="1.85546875" style="7" hidden="1"/>
    <col min="14112" max="14112" width="11.85546875" style="7" hidden="1"/>
    <col min="14113" max="14113" width="15.28515625" style="7" hidden="1"/>
    <col min="14114" max="14114" width="5" style="7" hidden="1"/>
    <col min="14115" max="14115" width="10.28515625" style="7" hidden="1"/>
    <col min="14116" max="14116" width="5" style="7" hidden="1"/>
    <col min="14117" max="14117" width="10.28515625" style="7" hidden="1"/>
    <col min="14118" max="14120" width="9" style="7" hidden="1"/>
    <col min="14121" max="14121" width="10.28515625" style="7" hidden="1"/>
    <col min="14122" max="14350" width="9" style="7" hidden="1"/>
    <col min="14351" max="14351" width="3.7109375" style="7" hidden="1"/>
    <col min="14352" max="14352" width="4.85546875" style="7" hidden="1"/>
    <col min="14353" max="14353" width="5.28515625" style="7" hidden="1"/>
    <col min="14354" max="14354" width="31.28515625" style="7" hidden="1"/>
    <col min="14355" max="14355" width="7.7109375" style="7" hidden="1"/>
    <col min="14356" max="14356" width="2.28515625" style="7" hidden="1"/>
    <col min="14357" max="14357" width="11.7109375" style="7" hidden="1"/>
    <col min="14358" max="14358" width="2.42578125" style="7" hidden="1"/>
    <col min="14359" max="14359" width="11.7109375" style="7" hidden="1"/>
    <col min="14360" max="14360" width="2.28515625" style="7" hidden="1"/>
    <col min="14361" max="14361" width="10.85546875" style="7" hidden="1"/>
    <col min="14362" max="14362" width="2.28515625" style="7" hidden="1"/>
    <col min="14363" max="14363" width="11.140625" style="7" hidden="1"/>
    <col min="14364" max="14364" width="1.85546875" style="7" hidden="1"/>
    <col min="14365" max="14365" width="11" style="7" hidden="1"/>
    <col min="14366" max="14366" width="0.7109375" style="7" hidden="1"/>
    <col min="14367" max="14367" width="1.85546875" style="7" hidden="1"/>
    <col min="14368" max="14368" width="11.85546875" style="7" hidden="1"/>
    <col min="14369" max="14369" width="15.28515625" style="7" hidden="1"/>
    <col min="14370" max="14370" width="5" style="7" hidden="1"/>
    <col min="14371" max="14371" width="10.28515625" style="7" hidden="1"/>
    <col min="14372" max="14372" width="5" style="7" hidden="1"/>
    <col min="14373" max="14373" width="10.28515625" style="7" hidden="1"/>
    <col min="14374" max="14376" width="9" style="7" hidden="1"/>
    <col min="14377" max="14377" width="10.28515625" style="7" hidden="1"/>
    <col min="14378" max="14606" width="9" style="7" hidden="1"/>
    <col min="14607" max="14607" width="3.7109375" style="7" hidden="1"/>
    <col min="14608" max="14608" width="4.85546875" style="7" hidden="1"/>
    <col min="14609" max="14609" width="5.28515625" style="7" hidden="1"/>
    <col min="14610" max="14610" width="31.28515625" style="7" hidden="1"/>
    <col min="14611" max="14611" width="7.7109375" style="7" hidden="1"/>
    <col min="14612" max="14612" width="2.28515625" style="7" hidden="1"/>
    <col min="14613" max="14613" width="11.7109375" style="7" hidden="1"/>
    <col min="14614" max="14614" width="2.42578125" style="7" hidden="1"/>
    <col min="14615" max="14615" width="11.7109375" style="7" hidden="1"/>
    <col min="14616" max="14616" width="2.28515625" style="7" hidden="1"/>
    <col min="14617" max="14617" width="10.85546875" style="7" hidden="1"/>
    <col min="14618" max="14618" width="2.28515625" style="7" hidden="1"/>
    <col min="14619" max="14619" width="11.140625" style="7" hidden="1"/>
    <col min="14620" max="14620" width="1.85546875" style="7" hidden="1"/>
    <col min="14621" max="14621" width="11" style="7" hidden="1"/>
    <col min="14622" max="14622" width="0.7109375" style="7" hidden="1"/>
    <col min="14623" max="14623" width="1.85546875" style="7" hidden="1"/>
    <col min="14624" max="14624" width="11.85546875" style="7" hidden="1"/>
    <col min="14625" max="14625" width="15.28515625" style="7" hidden="1"/>
    <col min="14626" max="14626" width="5" style="7" hidden="1"/>
    <col min="14627" max="14627" width="10.28515625" style="7" hidden="1"/>
    <col min="14628" max="14628" width="5" style="7" hidden="1"/>
    <col min="14629" max="14629" width="10.28515625" style="7" hidden="1"/>
    <col min="14630" max="14632" width="9" style="7" hidden="1"/>
    <col min="14633" max="14633" width="10.28515625" style="7" hidden="1"/>
    <col min="14634" max="14862" width="9" style="7" hidden="1"/>
    <col min="14863" max="14863" width="3.7109375" style="7" hidden="1"/>
    <col min="14864" max="14864" width="4.85546875" style="7" hidden="1"/>
    <col min="14865" max="14865" width="5.28515625" style="7" hidden="1"/>
    <col min="14866" max="14866" width="31.28515625" style="7" hidden="1"/>
    <col min="14867" max="14867" width="7.7109375" style="7" hidden="1"/>
    <col min="14868" max="14868" width="2.28515625" style="7" hidden="1"/>
    <col min="14869" max="14869" width="11.7109375" style="7" hidden="1"/>
    <col min="14870" max="14870" width="2.42578125" style="7" hidden="1"/>
    <col min="14871" max="14871" width="11.7109375" style="7" hidden="1"/>
    <col min="14872" max="14872" width="2.28515625" style="7" hidden="1"/>
    <col min="14873" max="14873" width="10.85546875" style="7" hidden="1"/>
    <col min="14874" max="14874" width="2.28515625" style="7" hidden="1"/>
    <col min="14875" max="14875" width="11.140625" style="7" hidden="1"/>
    <col min="14876" max="14876" width="1.85546875" style="7" hidden="1"/>
    <col min="14877" max="14877" width="11" style="7" hidden="1"/>
    <col min="14878" max="14878" width="0.7109375" style="7" hidden="1"/>
    <col min="14879" max="14879" width="1.85546875" style="7" hidden="1"/>
    <col min="14880" max="14880" width="11.85546875" style="7" hidden="1"/>
    <col min="14881" max="14881" width="15.28515625" style="7" hidden="1"/>
    <col min="14882" max="14882" width="5" style="7" hidden="1"/>
    <col min="14883" max="14883" width="10.28515625" style="7" hidden="1"/>
    <col min="14884" max="14884" width="5" style="7" hidden="1"/>
    <col min="14885" max="14885" width="10.28515625" style="7" hidden="1"/>
    <col min="14886" max="14888" width="9" style="7" hidden="1"/>
    <col min="14889" max="14889" width="10.28515625" style="7" hidden="1"/>
    <col min="14890" max="15118" width="9" style="7" hidden="1"/>
    <col min="15119" max="15119" width="3.7109375" style="7" hidden="1"/>
    <col min="15120" max="15120" width="4.85546875" style="7" hidden="1"/>
    <col min="15121" max="15121" width="5.28515625" style="7" hidden="1"/>
    <col min="15122" max="15122" width="31.28515625" style="7" hidden="1"/>
    <col min="15123" max="15123" width="7.7109375" style="7" hidden="1"/>
    <col min="15124" max="15124" width="2.28515625" style="7" hidden="1"/>
    <col min="15125" max="15125" width="11.7109375" style="7" hidden="1"/>
    <col min="15126" max="15126" width="2.42578125" style="7" hidden="1"/>
    <col min="15127" max="15127" width="11.7109375" style="7" hidden="1"/>
    <col min="15128" max="15128" width="2.28515625" style="7" hidden="1"/>
    <col min="15129" max="15129" width="10.85546875" style="7" hidden="1"/>
    <col min="15130" max="15130" width="2.28515625" style="7" hidden="1"/>
    <col min="15131" max="15131" width="11.140625" style="7" hidden="1"/>
    <col min="15132" max="15132" width="1.85546875" style="7" hidden="1"/>
    <col min="15133" max="15133" width="11" style="7" hidden="1"/>
    <col min="15134" max="15134" width="0.7109375" style="7" hidden="1"/>
    <col min="15135" max="15135" width="1.85546875" style="7" hidden="1"/>
    <col min="15136" max="15136" width="11.85546875" style="7" hidden="1"/>
    <col min="15137" max="15137" width="15.28515625" style="7" hidden="1"/>
    <col min="15138" max="15138" width="5" style="7" hidden="1"/>
    <col min="15139" max="15139" width="10.28515625" style="7" hidden="1"/>
    <col min="15140" max="15140" width="5" style="7" hidden="1"/>
    <col min="15141" max="15141" width="10.28515625" style="7" hidden="1"/>
    <col min="15142" max="15144" width="9" style="7" hidden="1"/>
    <col min="15145" max="15145" width="10.28515625" style="7" hidden="1"/>
    <col min="15146" max="15374" width="9" style="7" hidden="1"/>
    <col min="15375" max="15375" width="3.7109375" style="7" hidden="1"/>
    <col min="15376" max="15376" width="4.85546875" style="7" hidden="1"/>
    <col min="15377" max="15377" width="5.28515625" style="7" hidden="1"/>
    <col min="15378" max="15378" width="31.28515625" style="7" hidden="1"/>
    <col min="15379" max="15379" width="7.7109375" style="7" hidden="1"/>
    <col min="15380" max="15380" width="2.28515625" style="7" hidden="1"/>
    <col min="15381" max="15381" width="11.7109375" style="7" hidden="1"/>
    <col min="15382" max="15382" width="2.42578125" style="7" hidden="1"/>
    <col min="15383" max="15383" width="11.7109375" style="7" hidden="1"/>
    <col min="15384" max="15384" width="2.28515625" style="7" hidden="1"/>
    <col min="15385" max="15385" width="10.85546875" style="7" hidden="1"/>
    <col min="15386" max="15386" width="2.28515625" style="7" hidden="1"/>
    <col min="15387" max="15387" width="11.140625" style="7" hidden="1"/>
    <col min="15388" max="15388" width="1.85546875" style="7" hidden="1"/>
    <col min="15389" max="15389" width="11" style="7" hidden="1"/>
    <col min="15390" max="15390" width="0.7109375" style="7" hidden="1"/>
    <col min="15391" max="15391" width="1.85546875" style="7" hidden="1"/>
    <col min="15392" max="15392" width="11.85546875" style="7" hidden="1"/>
    <col min="15393" max="15393" width="15.28515625" style="7" hidden="1"/>
    <col min="15394" max="15394" width="5" style="7" hidden="1"/>
    <col min="15395" max="15395" width="10.28515625" style="7" hidden="1"/>
    <col min="15396" max="15396" width="5" style="7" hidden="1"/>
    <col min="15397" max="15397" width="10.28515625" style="7" hidden="1"/>
    <col min="15398" max="15400" width="9" style="7" hidden="1"/>
    <col min="15401" max="15401" width="10.28515625" style="7" hidden="1"/>
    <col min="15402" max="15630" width="9" style="7" hidden="1"/>
    <col min="15631" max="15631" width="3.7109375" style="7" hidden="1"/>
    <col min="15632" max="15632" width="4.85546875" style="7" hidden="1"/>
    <col min="15633" max="15633" width="5.28515625" style="7" hidden="1"/>
    <col min="15634" max="15634" width="31.28515625" style="7" hidden="1"/>
    <col min="15635" max="15635" width="7.7109375" style="7" hidden="1"/>
    <col min="15636" max="15636" width="2.28515625" style="7" hidden="1"/>
    <col min="15637" max="15637" width="11.7109375" style="7" hidden="1"/>
    <col min="15638" max="15638" width="2.42578125" style="7" hidden="1"/>
    <col min="15639" max="15639" width="11.7109375" style="7" hidden="1"/>
    <col min="15640" max="15640" width="2.28515625" style="7" hidden="1"/>
    <col min="15641" max="15641" width="10.85546875" style="7" hidden="1"/>
    <col min="15642" max="15642" width="2.28515625" style="7" hidden="1"/>
    <col min="15643" max="15643" width="11.140625" style="7" hidden="1"/>
    <col min="15644" max="15644" width="1.85546875" style="7" hidden="1"/>
    <col min="15645" max="15645" width="11" style="7" hidden="1"/>
    <col min="15646" max="15646" width="0.7109375" style="7" hidden="1"/>
    <col min="15647" max="15647" width="1.85546875" style="7" hidden="1"/>
    <col min="15648" max="15648" width="11.85546875" style="7" hidden="1"/>
    <col min="15649" max="15649" width="15.28515625" style="7" hidden="1"/>
    <col min="15650" max="15650" width="5" style="7" hidden="1"/>
    <col min="15651" max="15651" width="10.28515625" style="7" hidden="1"/>
    <col min="15652" max="15652" width="5" style="7" hidden="1"/>
    <col min="15653" max="15653" width="10.28515625" style="7" hidden="1"/>
    <col min="15654" max="15656" width="9" style="7" hidden="1"/>
    <col min="15657" max="15657" width="10.28515625" style="7" hidden="1"/>
    <col min="15658" max="15886" width="9" style="7" hidden="1"/>
    <col min="15887" max="15887" width="3.7109375" style="7" hidden="1"/>
    <col min="15888" max="15888" width="4.85546875" style="7" hidden="1"/>
    <col min="15889" max="15889" width="5.28515625" style="7" hidden="1"/>
    <col min="15890" max="15890" width="31.28515625" style="7" hidden="1"/>
    <col min="15891" max="15891" width="7.7109375" style="7" hidden="1"/>
    <col min="15892" max="15892" width="2.28515625" style="7" hidden="1"/>
    <col min="15893" max="15893" width="11.7109375" style="7" hidden="1"/>
    <col min="15894" max="15894" width="2.42578125" style="7" hidden="1"/>
    <col min="15895" max="15895" width="11.7109375" style="7" hidden="1"/>
    <col min="15896" max="15896" width="2.28515625" style="7" hidden="1"/>
    <col min="15897" max="15897" width="10.85546875" style="7" hidden="1"/>
    <col min="15898" max="15898" width="2.28515625" style="7" hidden="1"/>
    <col min="15899" max="15899" width="11.140625" style="7" hidden="1"/>
    <col min="15900" max="15900" width="1.85546875" style="7" hidden="1"/>
    <col min="15901" max="15901" width="11" style="7" hidden="1"/>
    <col min="15902" max="15902" width="0.7109375" style="7" hidden="1"/>
    <col min="15903" max="15903" width="1.85546875" style="7" hidden="1"/>
    <col min="15904" max="15904" width="11.85546875" style="7" hidden="1"/>
    <col min="15905" max="15905" width="15.28515625" style="7" hidden="1"/>
    <col min="15906" max="15906" width="5" style="7" hidden="1"/>
    <col min="15907" max="15907" width="10.28515625" style="7" hidden="1"/>
    <col min="15908" max="15908" width="5" style="7" hidden="1"/>
    <col min="15909" max="15909" width="10.28515625" style="7" hidden="1"/>
    <col min="15910" max="15912" width="9" style="7" hidden="1"/>
    <col min="15913" max="15913" width="10.28515625" style="7" hidden="1"/>
    <col min="15914" max="16142" width="9" style="7" hidden="1"/>
    <col min="16143" max="16143" width="3.7109375" style="7" hidden="1"/>
    <col min="16144" max="16144" width="4.85546875" style="7" hidden="1"/>
    <col min="16145" max="16145" width="5.28515625" style="7" hidden="1"/>
    <col min="16146" max="16146" width="31.28515625" style="7" hidden="1"/>
    <col min="16147" max="16147" width="7.7109375" style="7" hidden="1"/>
    <col min="16148" max="16148" width="2.28515625" style="7" hidden="1"/>
    <col min="16149" max="16149" width="11.7109375" style="7" hidden="1"/>
    <col min="16150" max="16150" width="2.42578125" style="7" hidden="1"/>
    <col min="16151" max="16151" width="11.7109375" style="7" hidden="1"/>
    <col min="16152" max="16152" width="2.28515625" style="7" hidden="1"/>
    <col min="16153" max="16153" width="10.85546875" style="7" hidden="1"/>
    <col min="16154" max="16154" width="2.28515625" style="7" hidden="1"/>
    <col min="16155" max="16155" width="11.140625" style="7" hidden="1"/>
    <col min="16156" max="16156" width="1.85546875" style="7" hidden="1"/>
    <col min="16157" max="16157" width="11" style="7" hidden="1"/>
    <col min="16158" max="16158" width="0.7109375" style="7" hidden="1"/>
    <col min="16159" max="16159" width="1.85546875" style="7" hidden="1"/>
    <col min="16160" max="16160" width="11.85546875" style="7" hidden="1"/>
    <col min="16161" max="16161" width="15.28515625" style="7" hidden="1"/>
    <col min="16162" max="16162" width="5" style="7" hidden="1"/>
    <col min="16163" max="16163" width="10.28515625" style="7" hidden="1"/>
    <col min="16164" max="16164" width="5" style="7" hidden="1"/>
    <col min="16165" max="16165" width="10.28515625" style="7" hidden="1"/>
    <col min="16166" max="16168" width="9" style="7" hidden="1"/>
    <col min="16169" max="16169" width="10.28515625" style="7" hidden="1"/>
    <col min="16170" max="16384" width="9" style="7" hidden="1"/>
  </cols>
  <sheetData>
    <row r="1" spans="1:35" s="10" customFormat="1" ht="25.5" x14ac:dyDescent="0.7">
      <c r="A1" s="446" t="s">
        <v>905</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126"/>
      <c r="AE1" s="168"/>
      <c r="AF1" s="169"/>
      <c r="AG1" s="12"/>
      <c r="AH1" s="11"/>
      <c r="AI1" s="11"/>
    </row>
    <row r="2" spans="1:35" s="10" customFormat="1" ht="25.5" x14ac:dyDescent="0.7">
      <c r="A2" s="486" t="s">
        <v>864</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114"/>
      <c r="AE2" s="168"/>
      <c r="AF2" s="169"/>
      <c r="AG2" s="12"/>
      <c r="AH2" s="11"/>
      <c r="AI2" s="11"/>
    </row>
    <row r="3" spans="1:35" s="10" customFormat="1" ht="25.5" x14ac:dyDescent="0.7">
      <c r="A3" s="486" t="s">
        <v>0</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114"/>
      <c r="AE3" s="168"/>
      <c r="AF3" s="169"/>
      <c r="AG3" s="12"/>
      <c r="AH3" s="11"/>
      <c r="AI3" s="11"/>
    </row>
    <row r="4" spans="1:35" s="10" customFormat="1" ht="6" customHeight="1" x14ac:dyDescent="0.7">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114"/>
      <c r="AE4" s="168"/>
      <c r="AF4" s="169"/>
      <c r="AG4" s="12"/>
      <c r="AH4" s="11"/>
      <c r="AI4" s="11"/>
    </row>
    <row r="5" spans="1:35" s="10" customFormat="1" ht="23.25" x14ac:dyDescent="0.7">
      <c r="B5" s="327" t="s">
        <v>288</v>
      </c>
      <c r="C5" s="9" t="s">
        <v>289</v>
      </c>
      <c r="D5" s="393"/>
      <c r="E5" s="498" t="s">
        <v>348</v>
      </c>
      <c r="F5" s="498"/>
      <c r="G5" s="498"/>
      <c r="H5" s="498"/>
      <c r="I5" s="498"/>
      <c r="J5" s="498"/>
      <c r="K5" s="498"/>
      <c r="L5" s="498"/>
      <c r="M5" s="498"/>
      <c r="N5" s="498"/>
      <c r="O5" s="498"/>
      <c r="P5" s="498"/>
      <c r="Q5" s="498"/>
      <c r="R5" s="498"/>
      <c r="S5" s="498"/>
      <c r="T5" s="498"/>
      <c r="U5" s="498"/>
      <c r="V5" s="498"/>
      <c r="W5" s="498"/>
      <c r="X5" s="498"/>
      <c r="Y5" s="498"/>
      <c r="Z5" s="498"/>
      <c r="AA5" s="498"/>
      <c r="AB5" s="498"/>
      <c r="AC5" s="498"/>
      <c r="AD5" s="393"/>
      <c r="AE5" s="168"/>
      <c r="AF5" s="169"/>
      <c r="AG5" s="12"/>
      <c r="AH5" s="11"/>
      <c r="AI5" s="11"/>
    </row>
    <row r="6" spans="1:35" s="132" customFormat="1" ht="51" customHeight="1" x14ac:dyDescent="0.25">
      <c r="D6" s="162"/>
      <c r="E6" s="386" t="s">
        <v>290</v>
      </c>
      <c r="F6" s="162"/>
      <c r="G6" s="386" t="s">
        <v>291</v>
      </c>
      <c r="H6" s="162"/>
      <c r="I6" s="386" t="s">
        <v>292</v>
      </c>
      <c r="J6" s="162"/>
      <c r="K6" s="386" t="s">
        <v>293</v>
      </c>
      <c r="L6" s="162"/>
      <c r="M6" s="386" t="s">
        <v>294</v>
      </c>
      <c r="N6" s="162"/>
      <c r="O6" s="386" t="s">
        <v>295</v>
      </c>
      <c r="P6" s="162"/>
      <c r="Q6" s="386" t="s">
        <v>296</v>
      </c>
      <c r="R6" s="162"/>
      <c r="S6" s="386" t="s">
        <v>297</v>
      </c>
      <c r="T6" s="162"/>
      <c r="U6" s="386" t="s">
        <v>191</v>
      </c>
      <c r="V6" s="162"/>
      <c r="W6" s="386" t="s">
        <v>298</v>
      </c>
      <c r="X6" s="162"/>
      <c r="Y6" s="386" t="s">
        <v>299</v>
      </c>
      <c r="Z6" s="162"/>
      <c r="AA6" s="386" t="s">
        <v>300</v>
      </c>
      <c r="AB6" s="162"/>
      <c r="AC6" s="386" t="s">
        <v>191</v>
      </c>
      <c r="AD6" s="162"/>
      <c r="AE6" s="162"/>
      <c r="AF6" s="391"/>
      <c r="AG6" s="392"/>
    </row>
    <row r="7" spans="1:35" ht="39" customHeight="1" x14ac:dyDescent="0.25">
      <c r="B7" s="9" t="s">
        <v>916</v>
      </c>
      <c r="C7" s="9"/>
      <c r="U7" s="285">
        <f>SUM(E7:S7)</f>
        <v>0</v>
      </c>
      <c r="AC7" s="285">
        <f>SUM(U7:AA7)</f>
        <v>0</v>
      </c>
    </row>
    <row r="8" spans="1:35" ht="39" customHeight="1" x14ac:dyDescent="0.25">
      <c r="B8" s="102" t="s">
        <v>917</v>
      </c>
      <c r="C8" s="102"/>
      <c r="U8" s="285">
        <f t="shared" ref="U8:U15" si="0">SUM(E8:S8)</f>
        <v>0</v>
      </c>
      <c r="AC8" s="285">
        <f t="shared" ref="AC8:AC15" si="1">SUM(U8:AA8)</f>
        <v>0</v>
      </c>
    </row>
    <row r="9" spans="1:35" ht="39" customHeight="1" x14ac:dyDescent="0.25">
      <c r="B9" s="496" t="s">
        <v>301</v>
      </c>
      <c r="C9" s="496"/>
      <c r="U9" s="285">
        <f t="shared" si="0"/>
        <v>0</v>
      </c>
      <c r="AC9" s="285">
        <f>SUM(U9:AA9)</f>
        <v>0</v>
      </c>
    </row>
    <row r="10" spans="1:35" ht="39" customHeight="1" x14ac:dyDescent="0.25">
      <c r="B10" s="496" t="s">
        <v>302</v>
      </c>
      <c r="C10" s="496"/>
      <c r="U10" s="285">
        <f t="shared" si="0"/>
        <v>0</v>
      </c>
      <c r="AC10" s="285">
        <f t="shared" si="1"/>
        <v>0</v>
      </c>
    </row>
    <row r="11" spans="1:35" ht="39" customHeight="1" x14ac:dyDescent="0.25">
      <c r="B11" s="496" t="s">
        <v>303</v>
      </c>
      <c r="C11" s="496"/>
      <c r="U11" s="285">
        <f t="shared" si="0"/>
        <v>0</v>
      </c>
      <c r="AC11" s="285">
        <f t="shared" si="1"/>
        <v>0</v>
      </c>
    </row>
    <row r="12" spans="1:35" ht="39" customHeight="1" x14ac:dyDescent="0.25">
      <c r="B12" s="496" t="s">
        <v>304</v>
      </c>
      <c r="C12" s="496"/>
      <c r="U12" s="285">
        <f t="shared" si="0"/>
        <v>0</v>
      </c>
      <c r="AC12" s="285">
        <f t="shared" si="1"/>
        <v>0</v>
      </c>
    </row>
    <row r="13" spans="1:35" ht="39" customHeight="1" x14ac:dyDescent="0.25">
      <c r="B13" s="496" t="s">
        <v>305</v>
      </c>
      <c r="C13" s="496"/>
      <c r="U13" s="285">
        <f t="shared" si="0"/>
        <v>0</v>
      </c>
      <c r="AC13" s="285">
        <f t="shared" si="1"/>
        <v>0</v>
      </c>
    </row>
    <row r="14" spans="1:35" ht="39" customHeight="1" x14ac:dyDescent="0.25">
      <c r="B14" s="496" t="s">
        <v>306</v>
      </c>
      <c r="C14" s="496"/>
      <c r="U14" s="285">
        <f t="shared" si="0"/>
        <v>0</v>
      </c>
      <c r="AC14" s="285">
        <f t="shared" si="1"/>
        <v>0</v>
      </c>
    </row>
    <row r="15" spans="1:35" ht="39" customHeight="1" x14ac:dyDescent="0.25">
      <c r="B15" s="496" t="s">
        <v>307</v>
      </c>
      <c r="C15" s="496"/>
      <c r="D15" s="155"/>
      <c r="E15" s="286"/>
      <c r="F15" s="155"/>
      <c r="G15" s="286"/>
      <c r="H15" s="155"/>
      <c r="I15" s="286"/>
      <c r="J15" s="155"/>
      <c r="K15" s="286"/>
      <c r="L15" s="155"/>
      <c r="M15" s="286"/>
      <c r="N15" s="155"/>
      <c r="O15" s="286"/>
      <c r="P15" s="155"/>
      <c r="Q15" s="286"/>
      <c r="R15" s="155"/>
      <c r="S15" s="286"/>
      <c r="T15" s="155"/>
      <c r="U15" s="286">
        <f t="shared" si="0"/>
        <v>0</v>
      </c>
      <c r="V15" s="167"/>
      <c r="W15" s="286"/>
      <c r="X15" s="155"/>
      <c r="Y15" s="286"/>
      <c r="Z15" s="167"/>
      <c r="AA15" s="286"/>
      <c r="AB15" s="155"/>
      <c r="AC15" s="286">
        <f t="shared" si="1"/>
        <v>0</v>
      </c>
    </row>
    <row r="16" spans="1:35" ht="39" customHeight="1" x14ac:dyDescent="0.25">
      <c r="B16" s="497" t="s">
        <v>918</v>
      </c>
      <c r="C16" s="497"/>
      <c r="E16" s="285">
        <f>SUM(E8:E15)</f>
        <v>0</v>
      </c>
      <c r="G16" s="285">
        <f>SUM(G8:G15)</f>
        <v>0</v>
      </c>
      <c r="I16" s="285">
        <f>SUM(I8:I15)</f>
        <v>0</v>
      </c>
      <c r="K16" s="285">
        <f>SUM(K8:K15)</f>
        <v>0</v>
      </c>
      <c r="M16" s="285">
        <f>SUM(M8:M15)</f>
        <v>0</v>
      </c>
      <c r="O16" s="285">
        <f>SUM(O8:O15)</f>
        <v>0</v>
      </c>
      <c r="Q16" s="285">
        <f>SUM(Q8:Q15)</f>
        <v>0</v>
      </c>
      <c r="S16" s="285">
        <f>SUM(S8:S15)</f>
        <v>0</v>
      </c>
      <c r="U16" s="285">
        <f>SUM(U7:U15)</f>
        <v>0</v>
      </c>
      <c r="W16" s="285">
        <f>SUM(W8:W15)</f>
        <v>0</v>
      </c>
      <c r="Y16" s="285">
        <f>SUM(Y8:Y15)</f>
        <v>0</v>
      </c>
      <c r="AA16" s="285">
        <f>SUM(AA8:AA15)</f>
        <v>0</v>
      </c>
      <c r="AC16" s="285">
        <f>SUM(AC7:AC15)</f>
        <v>0</v>
      </c>
    </row>
    <row r="17" spans="1:30" ht="39" customHeight="1" x14ac:dyDescent="0.25">
      <c r="B17" s="496" t="s">
        <v>301</v>
      </c>
      <c r="C17" s="496"/>
      <c r="U17" s="285">
        <f>SUM(E17:S17)</f>
        <v>0</v>
      </c>
      <c r="AC17" s="285">
        <f>SUM(U17:AA17)</f>
        <v>0</v>
      </c>
    </row>
    <row r="18" spans="1:30" ht="39" customHeight="1" x14ac:dyDescent="0.25">
      <c r="B18" s="496" t="s">
        <v>302</v>
      </c>
      <c r="C18" s="496"/>
      <c r="U18" s="285">
        <f t="shared" ref="U18:U23" si="2">SUM(E18:S18)</f>
        <v>0</v>
      </c>
      <c r="X18" s="167"/>
      <c r="AB18" s="167"/>
      <c r="AC18" s="285">
        <f t="shared" ref="AC18:AC23" si="3">SUM(U18:AA18)</f>
        <v>0</v>
      </c>
    </row>
    <row r="19" spans="1:30" ht="39" customHeight="1" x14ac:dyDescent="0.25">
      <c r="B19" s="496" t="s">
        <v>303</v>
      </c>
      <c r="C19" s="496"/>
      <c r="U19" s="285">
        <f t="shared" si="2"/>
        <v>0</v>
      </c>
      <c r="AC19" s="285">
        <f t="shared" si="3"/>
        <v>0</v>
      </c>
    </row>
    <row r="20" spans="1:30" ht="39" customHeight="1" x14ac:dyDescent="0.25">
      <c r="B20" s="496" t="s">
        <v>304</v>
      </c>
      <c r="C20" s="496"/>
      <c r="U20" s="285">
        <f t="shared" si="2"/>
        <v>0</v>
      </c>
      <c r="AC20" s="285">
        <f t="shared" si="3"/>
        <v>0</v>
      </c>
    </row>
    <row r="21" spans="1:30" ht="39" customHeight="1" x14ac:dyDescent="0.25">
      <c r="B21" s="496" t="s">
        <v>305</v>
      </c>
      <c r="C21" s="496"/>
      <c r="U21" s="285">
        <f t="shared" si="2"/>
        <v>0</v>
      </c>
      <c r="AC21" s="285">
        <f t="shared" si="3"/>
        <v>0</v>
      </c>
    </row>
    <row r="22" spans="1:30" ht="39" customHeight="1" x14ac:dyDescent="0.25">
      <c r="B22" s="496" t="s">
        <v>306</v>
      </c>
      <c r="C22" s="496"/>
      <c r="U22" s="285">
        <f t="shared" si="2"/>
        <v>0</v>
      </c>
      <c r="AC22" s="285">
        <f t="shared" si="3"/>
        <v>0</v>
      </c>
    </row>
    <row r="23" spans="1:30" ht="39" customHeight="1" x14ac:dyDescent="0.25">
      <c r="B23" s="496" t="s">
        <v>1013</v>
      </c>
      <c r="C23" s="496"/>
      <c r="D23" s="155"/>
      <c r="E23" s="286"/>
      <c r="F23" s="155"/>
      <c r="G23" s="286"/>
      <c r="H23" s="155"/>
      <c r="I23" s="286"/>
      <c r="J23" s="155"/>
      <c r="K23" s="286"/>
      <c r="L23" s="155"/>
      <c r="M23" s="286"/>
      <c r="N23" s="155"/>
      <c r="O23" s="286"/>
      <c r="P23" s="155"/>
      <c r="Q23" s="286"/>
      <c r="R23" s="155"/>
      <c r="S23" s="286"/>
      <c r="T23" s="155"/>
      <c r="U23" s="285">
        <f t="shared" si="2"/>
        <v>0</v>
      </c>
      <c r="V23" s="167"/>
      <c r="W23" s="286"/>
      <c r="X23" s="155"/>
      <c r="Y23" s="286"/>
      <c r="Z23" s="167"/>
      <c r="AA23" s="286"/>
      <c r="AB23" s="155"/>
      <c r="AC23" s="285">
        <f t="shared" si="3"/>
        <v>0</v>
      </c>
    </row>
    <row r="24" spans="1:30" ht="39" customHeight="1" thickBot="1" x14ac:dyDescent="0.3">
      <c r="B24" s="497" t="s">
        <v>919</v>
      </c>
      <c r="C24" s="497"/>
      <c r="E24" s="287">
        <f>SUM(E16:E23)</f>
        <v>0</v>
      </c>
      <c r="G24" s="287">
        <f>SUM(G16:G23)</f>
        <v>0</v>
      </c>
      <c r="I24" s="287">
        <f>SUM(I16:I23)</f>
        <v>0</v>
      </c>
      <c r="K24" s="287">
        <f>SUM(K16:K23)</f>
        <v>0</v>
      </c>
      <c r="M24" s="287">
        <f>SUM(M16:M23)</f>
        <v>0</v>
      </c>
      <c r="O24" s="287">
        <f>SUM(O16:O23)</f>
        <v>0</v>
      </c>
      <c r="Q24" s="287">
        <f>SUM(Q16:Q23)</f>
        <v>0</v>
      </c>
      <c r="S24" s="287">
        <f>SUM(S16:S23)</f>
        <v>0</v>
      </c>
      <c r="U24" s="287">
        <f>SUM(U16:U23)</f>
        <v>0</v>
      </c>
      <c r="W24" s="287">
        <f>SUM(W16:W23)</f>
        <v>0</v>
      </c>
      <c r="Y24" s="287">
        <f>SUM(Y16:Y23)</f>
        <v>0</v>
      </c>
      <c r="AA24" s="287">
        <f>SUM(AA16:AA23)</f>
        <v>0</v>
      </c>
      <c r="AC24" s="287">
        <f>SUM(AC16:AC23)</f>
        <v>0</v>
      </c>
    </row>
    <row r="25" spans="1:30" ht="21.75" thickTop="1" x14ac:dyDescent="0.25"/>
    <row r="29" spans="1:30" hidden="1" x14ac:dyDescent="0.25">
      <c r="A29" s="103">
        <v>26</v>
      </c>
      <c r="B29" s="103"/>
      <c r="C29" s="103"/>
      <c r="D29" s="103"/>
      <c r="F29" s="103"/>
      <c r="H29" s="103"/>
      <c r="J29" s="103"/>
      <c r="L29" s="103"/>
      <c r="N29" s="103"/>
      <c r="P29" s="103"/>
      <c r="R29" s="103"/>
      <c r="T29" s="103"/>
      <c r="V29" s="103"/>
      <c r="X29" s="103"/>
      <c r="Z29" s="103"/>
      <c r="AB29" s="103"/>
      <c r="AD29" s="103"/>
    </row>
  </sheetData>
  <mergeCells count="20">
    <mergeCell ref="B18:C18"/>
    <mergeCell ref="B19:C19"/>
    <mergeCell ref="B20:C20"/>
    <mergeCell ref="B21:C21"/>
    <mergeCell ref="B22:C22"/>
    <mergeCell ref="A1:AC1"/>
    <mergeCell ref="A2:AC2"/>
    <mergeCell ref="A3:AC3"/>
    <mergeCell ref="B24:C24"/>
    <mergeCell ref="E5:AC5"/>
    <mergeCell ref="B9:C9"/>
    <mergeCell ref="B10:C10"/>
    <mergeCell ref="B11:C11"/>
    <mergeCell ref="B12:C12"/>
    <mergeCell ref="B13:C13"/>
    <mergeCell ref="B14:C14"/>
    <mergeCell ref="B15:C15"/>
    <mergeCell ref="B16:C16"/>
    <mergeCell ref="B17:C17"/>
    <mergeCell ref="B23:C23"/>
  </mergeCells>
  <pageMargins left="0.19685039370078741" right="0.19685039370078741" top="0.19685039370078741" bottom="0.19685039370078741" header="0.31496062992125984" footer="0.23622047244094491"/>
  <pageSetup scale="62" firstPageNumber="26" fitToHeight="0" orientation="landscape" useFirstPageNumber="1" r:id="rId1"/>
  <headerFooter>
    <oddFooter>&amp;C&amp;"B Lotus,Bold"&amp;10&amp;P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WWV32"/>
  <sheetViews>
    <sheetView rightToLeft="1" view="pageBreakPreview" topLeftCell="A21" zoomScale="95" zoomScaleSheetLayoutView="95" workbookViewId="0">
      <selection activeCell="A13" sqref="A13"/>
    </sheetView>
  </sheetViews>
  <sheetFormatPr defaultColWidth="0" defaultRowHeight="21" x14ac:dyDescent="0.25"/>
  <cols>
    <col min="1" max="1" width="2.28515625" style="99" customWidth="1"/>
    <col min="2" max="2" width="0.7109375" style="7" customWidth="1"/>
    <col min="3" max="3" width="29.85546875" style="351" customWidth="1"/>
    <col min="4" max="4" width="0.42578125" style="7" customWidth="1"/>
    <col min="5" max="5" width="12.7109375" style="285" customWidth="1"/>
    <col min="6" max="6" width="0.42578125" style="157" customWidth="1"/>
    <col min="7" max="7" width="12.7109375" style="285" customWidth="1"/>
    <col min="8" max="8" width="0.42578125" style="157" customWidth="1"/>
    <col min="9" max="9" width="12.7109375" style="285" customWidth="1"/>
    <col min="10" max="10" width="0.42578125" style="157" customWidth="1"/>
    <col min="11" max="11" width="12.7109375" style="285" customWidth="1"/>
    <col min="12" max="12" width="0.42578125" style="157" customWidth="1"/>
    <col min="13" max="13" width="12.7109375" style="285" customWidth="1"/>
    <col min="14" max="14" width="0.42578125" style="157" customWidth="1"/>
    <col min="15" max="15" width="12.7109375" style="285" customWidth="1"/>
    <col min="16" max="16" width="0.42578125" style="157" customWidth="1"/>
    <col min="17" max="17" width="12.7109375" style="285" customWidth="1"/>
    <col min="18" max="18" width="0.42578125" style="157" customWidth="1"/>
    <col min="19" max="19" width="12.7109375" style="285" customWidth="1"/>
    <col min="20" max="20" width="0.42578125" style="157" customWidth="1"/>
    <col min="21" max="21" width="12.7109375" style="285" customWidth="1"/>
    <col min="22" max="22" width="0.42578125" style="157" customWidth="1"/>
    <col min="23" max="23" width="12.7109375" style="285" customWidth="1"/>
    <col min="24" max="24" width="0.42578125" style="157" customWidth="1"/>
    <col min="25" max="25" width="12.7109375" style="285" customWidth="1"/>
    <col min="26" max="26" width="0.42578125" style="157" customWidth="1"/>
    <col min="27" max="27" width="12.7109375" style="285" customWidth="1"/>
    <col min="28" max="28" width="0.42578125" style="157" customWidth="1"/>
    <col min="29" max="29" width="12.7109375" style="285" customWidth="1"/>
    <col min="30" max="30" width="1.85546875" style="7" customWidth="1"/>
    <col min="31" max="31" width="11.7109375" style="8" customWidth="1"/>
    <col min="32" max="32" width="15.28515625" style="8" hidden="1"/>
    <col min="33" max="33" width="5" style="7" hidden="1"/>
    <col min="34" max="34" width="10.28515625" style="7" hidden="1"/>
    <col min="35" max="35" width="5" style="7" hidden="1"/>
    <col min="36" max="36" width="10.28515625" style="7" hidden="1"/>
    <col min="37" max="39" width="9" style="7" hidden="1"/>
    <col min="40" max="40" width="10.28515625" style="7" hidden="1"/>
    <col min="41" max="269" width="9" style="7" hidden="1"/>
    <col min="270" max="270" width="3.7109375" style="7" hidden="1"/>
    <col min="271" max="271" width="4.85546875" style="7" hidden="1"/>
    <col min="272" max="272" width="5.28515625" style="7" hidden="1"/>
    <col min="273" max="273" width="31.28515625" style="7" hidden="1"/>
    <col min="274" max="274" width="7.7109375" style="7" hidden="1"/>
    <col min="275" max="275" width="2.28515625" style="7" hidden="1"/>
    <col min="276" max="276" width="11.7109375" style="7" hidden="1"/>
    <col min="277" max="277" width="2.42578125" style="7" hidden="1"/>
    <col min="278" max="278" width="11.7109375" style="7" hidden="1"/>
    <col min="279" max="279" width="2.28515625" style="7" hidden="1"/>
    <col min="280" max="280" width="10.85546875" style="7" hidden="1"/>
    <col min="281" max="281" width="2.28515625" style="7" hidden="1"/>
    <col min="282" max="282" width="11.140625" style="7" hidden="1"/>
    <col min="283" max="283" width="1.85546875" style="7" hidden="1"/>
    <col min="284" max="284" width="11" style="7" hidden="1"/>
    <col min="285" max="285" width="0.7109375" style="7" hidden="1"/>
    <col min="286" max="286" width="1.85546875" style="7" hidden="1"/>
    <col min="287" max="287" width="11.85546875" style="7" hidden="1"/>
    <col min="288" max="288" width="15.28515625" style="7" hidden="1"/>
    <col min="289" max="289" width="5" style="7" hidden="1"/>
    <col min="290" max="290" width="10.28515625" style="7" hidden="1"/>
    <col min="291" max="291" width="5" style="7" hidden="1"/>
    <col min="292" max="292" width="10.28515625" style="7" hidden="1"/>
    <col min="293" max="295" width="9" style="7" hidden="1"/>
    <col min="296" max="296" width="10.28515625" style="7" hidden="1"/>
    <col min="297" max="525" width="9" style="7" hidden="1"/>
    <col min="526" max="526" width="3.7109375" style="7" hidden="1"/>
    <col min="527" max="527" width="4.85546875" style="7" hidden="1"/>
    <col min="528" max="528" width="5.28515625" style="7" hidden="1"/>
    <col min="529" max="529" width="31.28515625" style="7" hidden="1"/>
    <col min="530" max="530" width="7.7109375" style="7" hidden="1"/>
    <col min="531" max="531" width="2.28515625" style="7" hidden="1"/>
    <col min="532" max="532" width="11.7109375" style="7" hidden="1"/>
    <col min="533" max="533" width="2.42578125" style="7" hidden="1"/>
    <col min="534" max="534" width="11.7109375" style="7" hidden="1"/>
    <col min="535" max="535" width="2.28515625" style="7" hidden="1"/>
    <col min="536" max="536" width="10.85546875" style="7" hidden="1"/>
    <col min="537" max="537" width="2.28515625" style="7" hidden="1"/>
    <col min="538" max="538" width="11.140625" style="7" hidden="1"/>
    <col min="539" max="539" width="1.85546875" style="7" hidden="1"/>
    <col min="540" max="540" width="11" style="7" hidden="1"/>
    <col min="541" max="541" width="0.7109375" style="7" hidden="1"/>
    <col min="542" max="542" width="1.85546875" style="7" hidden="1"/>
    <col min="543" max="543" width="11.85546875" style="7" hidden="1"/>
    <col min="544" max="544" width="15.28515625" style="7" hidden="1"/>
    <col min="545" max="545" width="5" style="7" hidden="1"/>
    <col min="546" max="546" width="10.28515625" style="7" hidden="1"/>
    <col min="547" max="547" width="5" style="7" hidden="1"/>
    <col min="548" max="548" width="10.28515625" style="7" hidden="1"/>
    <col min="549" max="551" width="9" style="7" hidden="1"/>
    <col min="552" max="552" width="10.28515625" style="7" hidden="1"/>
    <col min="553" max="781" width="9" style="7" hidden="1"/>
    <col min="782" max="782" width="3.7109375" style="7" hidden="1"/>
    <col min="783" max="783" width="4.85546875" style="7" hidden="1"/>
    <col min="784" max="784" width="5.28515625" style="7" hidden="1"/>
    <col min="785" max="785" width="31.28515625" style="7" hidden="1"/>
    <col min="786" max="786" width="7.7109375" style="7" hidden="1"/>
    <col min="787" max="787" width="2.28515625" style="7" hidden="1"/>
    <col min="788" max="788" width="11.7109375" style="7" hidden="1"/>
    <col min="789" max="789" width="2.42578125" style="7" hidden="1"/>
    <col min="790" max="790" width="11.7109375" style="7" hidden="1"/>
    <col min="791" max="791" width="2.28515625" style="7" hidden="1"/>
    <col min="792" max="792" width="10.85546875" style="7" hidden="1"/>
    <col min="793" max="793" width="2.28515625" style="7" hidden="1"/>
    <col min="794" max="794" width="11.140625" style="7" hidden="1"/>
    <col min="795" max="795" width="1.85546875" style="7" hidden="1"/>
    <col min="796" max="796" width="11" style="7" hidden="1"/>
    <col min="797" max="797" width="0.7109375" style="7" hidden="1"/>
    <col min="798" max="798" width="1.85546875" style="7" hidden="1"/>
    <col min="799" max="799" width="11.85546875" style="7" hidden="1"/>
    <col min="800" max="800" width="15.28515625" style="7" hidden="1"/>
    <col min="801" max="801" width="5" style="7" hidden="1"/>
    <col min="802" max="802" width="10.28515625" style="7" hidden="1"/>
    <col min="803" max="803" width="5" style="7" hidden="1"/>
    <col min="804" max="804" width="10.28515625" style="7" hidden="1"/>
    <col min="805" max="807" width="9" style="7" hidden="1"/>
    <col min="808" max="808" width="10.28515625" style="7" hidden="1"/>
    <col min="809" max="1037" width="9" style="7" hidden="1"/>
    <col min="1038" max="1038" width="3.7109375" style="7" hidden="1"/>
    <col min="1039" max="1039" width="4.85546875" style="7" hidden="1"/>
    <col min="1040" max="1040" width="5.28515625" style="7" hidden="1"/>
    <col min="1041" max="1041" width="31.28515625" style="7" hidden="1"/>
    <col min="1042" max="1042" width="7.7109375" style="7" hidden="1"/>
    <col min="1043" max="1043" width="2.28515625" style="7" hidden="1"/>
    <col min="1044" max="1044" width="11.7109375" style="7" hidden="1"/>
    <col min="1045" max="1045" width="2.42578125" style="7" hidden="1"/>
    <col min="1046" max="1046" width="11.7109375" style="7" hidden="1"/>
    <col min="1047" max="1047" width="2.28515625" style="7" hidden="1"/>
    <col min="1048" max="1048" width="10.85546875" style="7" hidden="1"/>
    <col min="1049" max="1049" width="2.28515625" style="7" hidden="1"/>
    <col min="1050" max="1050" width="11.140625" style="7" hidden="1"/>
    <col min="1051" max="1051" width="1.85546875" style="7" hidden="1"/>
    <col min="1052" max="1052" width="11" style="7" hidden="1"/>
    <col min="1053" max="1053" width="0.7109375" style="7" hidden="1"/>
    <col min="1054" max="1054" width="1.85546875" style="7" hidden="1"/>
    <col min="1055" max="1055" width="11.85546875" style="7" hidden="1"/>
    <col min="1056" max="1056" width="15.28515625" style="7" hidden="1"/>
    <col min="1057" max="1057" width="5" style="7" hidden="1"/>
    <col min="1058" max="1058" width="10.28515625" style="7" hidden="1"/>
    <col min="1059" max="1059" width="5" style="7" hidden="1"/>
    <col min="1060" max="1060" width="10.28515625" style="7" hidden="1"/>
    <col min="1061" max="1063" width="9" style="7" hidden="1"/>
    <col min="1064" max="1064" width="10.28515625" style="7" hidden="1"/>
    <col min="1065" max="1293" width="9" style="7" hidden="1"/>
    <col min="1294" max="1294" width="3.7109375" style="7" hidden="1"/>
    <col min="1295" max="1295" width="4.85546875" style="7" hidden="1"/>
    <col min="1296" max="1296" width="5.28515625" style="7" hidden="1"/>
    <col min="1297" max="1297" width="31.28515625" style="7" hidden="1"/>
    <col min="1298" max="1298" width="7.7109375" style="7" hidden="1"/>
    <col min="1299" max="1299" width="2.28515625" style="7" hidden="1"/>
    <col min="1300" max="1300" width="11.7109375" style="7" hidden="1"/>
    <col min="1301" max="1301" width="2.42578125" style="7" hidden="1"/>
    <col min="1302" max="1302" width="11.7109375" style="7" hidden="1"/>
    <col min="1303" max="1303" width="2.28515625" style="7" hidden="1"/>
    <col min="1304" max="1304" width="10.85546875" style="7" hidden="1"/>
    <col min="1305" max="1305" width="2.28515625" style="7" hidden="1"/>
    <col min="1306" max="1306" width="11.140625" style="7" hidden="1"/>
    <col min="1307" max="1307" width="1.85546875" style="7" hidden="1"/>
    <col min="1308" max="1308" width="11" style="7" hidden="1"/>
    <col min="1309" max="1309" width="0.7109375" style="7" hidden="1"/>
    <col min="1310" max="1310" width="1.85546875" style="7" hidden="1"/>
    <col min="1311" max="1311" width="11.85546875" style="7" hidden="1"/>
    <col min="1312" max="1312" width="15.28515625" style="7" hidden="1"/>
    <col min="1313" max="1313" width="5" style="7" hidden="1"/>
    <col min="1314" max="1314" width="10.28515625" style="7" hidden="1"/>
    <col min="1315" max="1315" width="5" style="7" hidden="1"/>
    <col min="1316" max="1316" width="10.28515625" style="7" hidden="1"/>
    <col min="1317" max="1319" width="9" style="7" hidden="1"/>
    <col min="1320" max="1320" width="10.28515625" style="7" hidden="1"/>
    <col min="1321" max="1549" width="9" style="7" hidden="1"/>
    <col min="1550" max="1550" width="3.7109375" style="7" hidden="1"/>
    <col min="1551" max="1551" width="4.85546875" style="7" hidden="1"/>
    <col min="1552" max="1552" width="5.28515625" style="7" hidden="1"/>
    <col min="1553" max="1553" width="31.28515625" style="7" hidden="1"/>
    <col min="1554" max="1554" width="7.7109375" style="7" hidden="1"/>
    <col min="1555" max="1555" width="2.28515625" style="7" hidden="1"/>
    <col min="1556" max="1556" width="11.7109375" style="7" hidden="1"/>
    <col min="1557" max="1557" width="2.42578125" style="7" hidden="1"/>
    <col min="1558" max="1558" width="11.7109375" style="7" hidden="1"/>
    <col min="1559" max="1559" width="2.28515625" style="7" hidden="1"/>
    <col min="1560" max="1560" width="10.85546875" style="7" hidden="1"/>
    <col min="1561" max="1561" width="2.28515625" style="7" hidden="1"/>
    <col min="1562" max="1562" width="11.140625" style="7" hidden="1"/>
    <col min="1563" max="1563" width="1.85546875" style="7" hidden="1"/>
    <col min="1564" max="1564" width="11" style="7" hidden="1"/>
    <col min="1565" max="1565" width="0.7109375" style="7" hidden="1"/>
    <col min="1566" max="1566" width="1.85546875" style="7" hidden="1"/>
    <col min="1567" max="1567" width="11.85546875" style="7" hidden="1"/>
    <col min="1568" max="1568" width="15.28515625" style="7" hidden="1"/>
    <col min="1569" max="1569" width="5" style="7" hidden="1"/>
    <col min="1570" max="1570" width="10.28515625" style="7" hidden="1"/>
    <col min="1571" max="1571" width="5" style="7" hidden="1"/>
    <col min="1572" max="1572" width="10.28515625" style="7" hidden="1"/>
    <col min="1573" max="1575" width="9" style="7" hidden="1"/>
    <col min="1576" max="1576" width="10.28515625" style="7" hidden="1"/>
    <col min="1577" max="1805" width="9" style="7" hidden="1"/>
    <col min="1806" max="1806" width="3.7109375" style="7" hidden="1"/>
    <col min="1807" max="1807" width="4.85546875" style="7" hidden="1"/>
    <col min="1808" max="1808" width="5.28515625" style="7" hidden="1"/>
    <col min="1809" max="1809" width="31.28515625" style="7" hidden="1"/>
    <col min="1810" max="1810" width="7.7109375" style="7" hidden="1"/>
    <col min="1811" max="1811" width="2.28515625" style="7" hidden="1"/>
    <col min="1812" max="1812" width="11.7109375" style="7" hidden="1"/>
    <col min="1813" max="1813" width="2.42578125" style="7" hidden="1"/>
    <col min="1814" max="1814" width="11.7109375" style="7" hidden="1"/>
    <col min="1815" max="1815" width="2.28515625" style="7" hidden="1"/>
    <col min="1816" max="1816" width="10.85546875" style="7" hidden="1"/>
    <col min="1817" max="1817" width="2.28515625" style="7" hidden="1"/>
    <col min="1818" max="1818" width="11.140625" style="7" hidden="1"/>
    <col min="1819" max="1819" width="1.85546875" style="7" hidden="1"/>
    <col min="1820" max="1820" width="11" style="7" hidden="1"/>
    <col min="1821" max="1821" width="0.7109375" style="7" hidden="1"/>
    <col min="1822" max="1822" width="1.85546875" style="7" hidden="1"/>
    <col min="1823" max="1823" width="11.85546875" style="7" hidden="1"/>
    <col min="1824" max="1824" width="15.28515625" style="7" hidden="1"/>
    <col min="1825" max="1825" width="5" style="7" hidden="1"/>
    <col min="1826" max="1826" width="10.28515625" style="7" hidden="1"/>
    <col min="1827" max="1827" width="5" style="7" hidden="1"/>
    <col min="1828" max="1828" width="10.28515625" style="7" hidden="1"/>
    <col min="1829" max="1831" width="9" style="7" hidden="1"/>
    <col min="1832" max="1832" width="10.28515625" style="7" hidden="1"/>
    <col min="1833" max="2061" width="9" style="7" hidden="1"/>
    <col min="2062" max="2062" width="3.7109375" style="7" hidden="1"/>
    <col min="2063" max="2063" width="4.85546875" style="7" hidden="1"/>
    <col min="2064" max="2064" width="5.28515625" style="7" hidden="1"/>
    <col min="2065" max="2065" width="31.28515625" style="7" hidden="1"/>
    <col min="2066" max="2066" width="7.7109375" style="7" hidden="1"/>
    <col min="2067" max="2067" width="2.28515625" style="7" hidden="1"/>
    <col min="2068" max="2068" width="11.7109375" style="7" hidden="1"/>
    <col min="2069" max="2069" width="2.42578125" style="7" hidden="1"/>
    <col min="2070" max="2070" width="11.7109375" style="7" hidden="1"/>
    <col min="2071" max="2071" width="2.28515625" style="7" hidden="1"/>
    <col min="2072" max="2072" width="10.85546875" style="7" hidden="1"/>
    <col min="2073" max="2073" width="2.28515625" style="7" hidden="1"/>
    <col min="2074" max="2074" width="11.140625" style="7" hidden="1"/>
    <col min="2075" max="2075" width="1.85546875" style="7" hidden="1"/>
    <col min="2076" max="2076" width="11" style="7" hidden="1"/>
    <col min="2077" max="2077" width="0.7109375" style="7" hidden="1"/>
    <col min="2078" max="2078" width="1.85546875" style="7" hidden="1"/>
    <col min="2079" max="2079" width="11.85546875" style="7" hidden="1"/>
    <col min="2080" max="2080" width="15.28515625" style="7" hidden="1"/>
    <col min="2081" max="2081" width="5" style="7" hidden="1"/>
    <col min="2082" max="2082" width="10.28515625" style="7" hidden="1"/>
    <col min="2083" max="2083" width="5" style="7" hidden="1"/>
    <col min="2084" max="2084" width="10.28515625" style="7" hidden="1"/>
    <col min="2085" max="2087" width="9" style="7" hidden="1"/>
    <col min="2088" max="2088" width="10.28515625" style="7" hidden="1"/>
    <col min="2089" max="2317" width="9" style="7" hidden="1"/>
    <col min="2318" max="2318" width="3.7109375" style="7" hidden="1"/>
    <col min="2319" max="2319" width="4.85546875" style="7" hidden="1"/>
    <col min="2320" max="2320" width="5.28515625" style="7" hidden="1"/>
    <col min="2321" max="2321" width="31.28515625" style="7" hidden="1"/>
    <col min="2322" max="2322" width="7.7109375" style="7" hidden="1"/>
    <col min="2323" max="2323" width="2.28515625" style="7" hidden="1"/>
    <col min="2324" max="2324" width="11.7109375" style="7" hidden="1"/>
    <col min="2325" max="2325" width="2.42578125" style="7" hidden="1"/>
    <col min="2326" max="2326" width="11.7109375" style="7" hidden="1"/>
    <col min="2327" max="2327" width="2.28515625" style="7" hidden="1"/>
    <col min="2328" max="2328" width="10.85546875" style="7" hidden="1"/>
    <col min="2329" max="2329" width="2.28515625" style="7" hidden="1"/>
    <col min="2330" max="2330" width="11.140625" style="7" hidden="1"/>
    <col min="2331" max="2331" width="1.85546875" style="7" hidden="1"/>
    <col min="2332" max="2332" width="11" style="7" hidden="1"/>
    <col min="2333" max="2333" width="0.7109375" style="7" hidden="1"/>
    <col min="2334" max="2334" width="1.85546875" style="7" hidden="1"/>
    <col min="2335" max="2335" width="11.85546875" style="7" hidden="1"/>
    <col min="2336" max="2336" width="15.28515625" style="7" hidden="1"/>
    <col min="2337" max="2337" width="5" style="7" hidden="1"/>
    <col min="2338" max="2338" width="10.28515625" style="7" hidden="1"/>
    <col min="2339" max="2339" width="5" style="7" hidden="1"/>
    <col min="2340" max="2340" width="10.28515625" style="7" hidden="1"/>
    <col min="2341" max="2343" width="9" style="7" hidden="1"/>
    <col min="2344" max="2344" width="10.28515625" style="7" hidden="1"/>
    <col min="2345" max="2573" width="9" style="7" hidden="1"/>
    <col min="2574" max="2574" width="3.7109375" style="7" hidden="1"/>
    <col min="2575" max="2575" width="4.85546875" style="7" hidden="1"/>
    <col min="2576" max="2576" width="5.28515625" style="7" hidden="1"/>
    <col min="2577" max="2577" width="31.28515625" style="7" hidden="1"/>
    <col min="2578" max="2578" width="7.7109375" style="7" hidden="1"/>
    <col min="2579" max="2579" width="2.28515625" style="7" hidden="1"/>
    <col min="2580" max="2580" width="11.7109375" style="7" hidden="1"/>
    <col min="2581" max="2581" width="2.42578125" style="7" hidden="1"/>
    <col min="2582" max="2582" width="11.7109375" style="7" hidden="1"/>
    <col min="2583" max="2583" width="2.28515625" style="7" hidden="1"/>
    <col min="2584" max="2584" width="10.85546875" style="7" hidden="1"/>
    <col min="2585" max="2585" width="2.28515625" style="7" hidden="1"/>
    <col min="2586" max="2586" width="11.140625" style="7" hidden="1"/>
    <col min="2587" max="2587" width="1.85546875" style="7" hidden="1"/>
    <col min="2588" max="2588" width="11" style="7" hidden="1"/>
    <col min="2589" max="2589" width="0.7109375" style="7" hidden="1"/>
    <col min="2590" max="2590" width="1.85546875" style="7" hidden="1"/>
    <col min="2591" max="2591" width="11.85546875" style="7" hidden="1"/>
    <col min="2592" max="2592" width="15.28515625" style="7" hidden="1"/>
    <col min="2593" max="2593" width="5" style="7" hidden="1"/>
    <col min="2594" max="2594" width="10.28515625" style="7" hidden="1"/>
    <col min="2595" max="2595" width="5" style="7" hidden="1"/>
    <col min="2596" max="2596" width="10.28515625" style="7" hidden="1"/>
    <col min="2597" max="2599" width="9" style="7" hidden="1"/>
    <col min="2600" max="2600" width="10.28515625" style="7" hidden="1"/>
    <col min="2601" max="2829" width="9" style="7" hidden="1"/>
    <col min="2830" max="2830" width="3.7109375" style="7" hidden="1"/>
    <col min="2831" max="2831" width="4.85546875" style="7" hidden="1"/>
    <col min="2832" max="2832" width="5.28515625" style="7" hidden="1"/>
    <col min="2833" max="2833" width="31.28515625" style="7" hidden="1"/>
    <col min="2834" max="2834" width="7.7109375" style="7" hidden="1"/>
    <col min="2835" max="2835" width="2.28515625" style="7" hidden="1"/>
    <col min="2836" max="2836" width="11.7109375" style="7" hidden="1"/>
    <col min="2837" max="2837" width="2.42578125" style="7" hidden="1"/>
    <col min="2838" max="2838" width="11.7109375" style="7" hidden="1"/>
    <col min="2839" max="2839" width="2.28515625" style="7" hidden="1"/>
    <col min="2840" max="2840" width="10.85546875" style="7" hidden="1"/>
    <col min="2841" max="2841" width="2.28515625" style="7" hidden="1"/>
    <col min="2842" max="2842" width="11.140625" style="7" hidden="1"/>
    <col min="2843" max="2843" width="1.85546875" style="7" hidden="1"/>
    <col min="2844" max="2844" width="11" style="7" hidden="1"/>
    <col min="2845" max="2845" width="0.7109375" style="7" hidden="1"/>
    <col min="2846" max="2846" width="1.85546875" style="7" hidden="1"/>
    <col min="2847" max="2847" width="11.85546875" style="7" hidden="1"/>
    <col min="2848" max="2848" width="15.28515625" style="7" hidden="1"/>
    <col min="2849" max="2849" width="5" style="7" hidden="1"/>
    <col min="2850" max="2850" width="10.28515625" style="7" hidden="1"/>
    <col min="2851" max="2851" width="5" style="7" hidden="1"/>
    <col min="2852" max="2852" width="10.28515625" style="7" hidden="1"/>
    <col min="2853" max="2855" width="9" style="7" hidden="1"/>
    <col min="2856" max="2856" width="10.28515625" style="7" hidden="1"/>
    <col min="2857" max="3085" width="9" style="7" hidden="1"/>
    <col min="3086" max="3086" width="3.7109375" style="7" hidden="1"/>
    <col min="3087" max="3087" width="4.85546875" style="7" hidden="1"/>
    <col min="3088" max="3088" width="5.28515625" style="7" hidden="1"/>
    <col min="3089" max="3089" width="31.28515625" style="7" hidden="1"/>
    <col min="3090" max="3090" width="7.7109375" style="7" hidden="1"/>
    <col min="3091" max="3091" width="2.28515625" style="7" hidden="1"/>
    <col min="3092" max="3092" width="11.7109375" style="7" hidden="1"/>
    <col min="3093" max="3093" width="2.42578125" style="7" hidden="1"/>
    <col min="3094" max="3094" width="11.7109375" style="7" hidden="1"/>
    <col min="3095" max="3095" width="2.28515625" style="7" hidden="1"/>
    <col min="3096" max="3096" width="10.85546875" style="7" hidden="1"/>
    <col min="3097" max="3097" width="2.28515625" style="7" hidden="1"/>
    <col min="3098" max="3098" width="11.140625" style="7" hidden="1"/>
    <col min="3099" max="3099" width="1.85546875" style="7" hidden="1"/>
    <col min="3100" max="3100" width="11" style="7" hidden="1"/>
    <col min="3101" max="3101" width="0.7109375" style="7" hidden="1"/>
    <col min="3102" max="3102" width="1.85546875" style="7" hidden="1"/>
    <col min="3103" max="3103" width="11.85546875" style="7" hidden="1"/>
    <col min="3104" max="3104" width="15.28515625" style="7" hidden="1"/>
    <col min="3105" max="3105" width="5" style="7" hidden="1"/>
    <col min="3106" max="3106" width="10.28515625" style="7" hidden="1"/>
    <col min="3107" max="3107" width="5" style="7" hidden="1"/>
    <col min="3108" max="3108" width="10.28515625" style="7" hidden="1"/>
    <col min="3109" max="3111" width="9" style="7" hidden="1"/>
    <col min="3112" max="3112" width="10.28515625" style="7" hidden="1"/>
    <col min="3113" max="3341" width="9" style="7" hidden="1"/>
    <col min="3342" max="3342" width="3.7109375" style="7" hidden="1"/>
    <col min="3343" max="3343" width="4.85546875" style="7" hidden="1"/>
    <col min="3344" max="3344" width="5.28515625" style="7" hidden="1"/>
    <col min="3345" max="3345" width="31.28515625" style="7" hidden="1"/>
    <col min="3346" max="3346" width="7.7109375" style="7" hidden="1"/>
    <col min="3347" max="3347" width="2.28515625" style="7" hidden="1"/>
    <col min="3348" max="3348" width="11.7109375" style="7" hidden="1"/>
    <col min="3349" max="3349" width="2.42578125" style="7" hidden="1"/>
    <col min="3350" max="3350" width="11.7109375" style="7" hidden="1"/>
    <col min="3351" max="3351" width="2.28515625" style="7" hidden="1"/>
    <col min="3352" max="3352" width="10.85546875" style="7" hidden="1"/>
    <col min="3353" max="3353" width="2.28515625" style="7" hidden="1"/>
    <col min="3354" max="3354" width="11.140625" style="7" hidden="1"/>
    <col min="3355" max="3355" width="1.85546875" style="7" hidden="1"/>
    <col min="3356" max="3356" width="11" style="7" hidden="1"/>
    <col min="3357" max="3357" width="0.7109375" style="7" hidden="1"/>
    <col min="3358" max="3358" width="1.85546875" style="7" hidden="1"/>
    <col min="3359" max="3359" width="11.85546875" style="7" hidden="1"/>
    <col min="3360" max="3360" width="15.28515625" style="7" hidden="1"/>
    <col min="3361" max="3361" width="5" style="7" hidden="1"/>
    <col min="3362" max="3362" width="10.28515625" style="7" hidden="1"/>
    <col min="3363" max="3363" width="5" style="7" hidden="1"/>
    <col min="3364" max="3364" width="10.28515625" style="7" hidden="1"/>
    <col min="3365" max="3367" width="9" style="7" hidden="1"/>
    <col min="3368" max="3368" width="10.28515625" style="7" hidden="1"/>
    <col min="3369" max="3597" width="9" style="7" hidden="1"/>
    <col min="3598" max="3598" width="3.7109375" style="7" hidden="1"/>
    <col min="3599" max="3599" width="4.85546875" style="7" hidden="1"/>
    <col min="3600" max="3600" width="5.28515625" style="7" hidden="1"/>
    <col min="3601" max="3601" width="31.28515625" style="7" hidden="1"/>
    <col min="3602" max="3602" width="7.7109375" style="7" hidden="1"/>
    <col min="3603" max="3603" width="2.28515625" style="7" hidden="1"/>
    <col min="3604" max="3604" width="11.7109375" style="7" hidden="1"/>
    <col min="3605" max="3605" width="2.42578125" style="7" hidden="1"/>
    <col min="3606" max="3606" width="11.7109375" style="7" hidden="1"/>
    <col min="3607" max="3607" width="2.28515625" style="7" hidden="1"/>
    <col min="3608" max="3608" width="10.85546875" style="7" hidden="1"/>
    <col min="3609" max="3609" width="2.28515625" style="7" hidden="1"/>
    <col min="3610" max="3610" width="11.140625" style="7" hidden="1"/>
    <col min="3611" max="3611" width="1.85546875" style="7" hidden="1"/>
    <col min="3612" max="3612" width="11" style="7" hidden="1"/>
    <col min="3613" max="3613" width="0.7109375" style="7" hidden="1"/>
    <col min="3614" max="3614" width="1.85546875" style="7" hidden="1"/>
    <col min="3615" max="3615" width="11.85546875" style="7" hidden="1"/>
    <col min="3616" max="3616" width="15.28515625" style="7" hidden="1"/>
    <col min="3617" max="3617" width="5" style="7" hidden="1"/>
    <col min="3618" max="3618" width="10.28515625" style="7" hidden="1"/>
    <col min="3619" max="3619" width="5" style="7" hidden="1"/>
    <col min="3620" max="3620" width="10.28515625" style="7" hidden="1"/>
    <col min="3621" max="3623" width="9" style="7" hidden="1"/>
    <col min="3624" max="3624" width="10.28515625" style="7" hidden="1"/>
    <col min="3625" max="3853" width="9" style="7" hidden="1"/>
    <col min="3854" max="3854" width="3.7109375" style="7" hidden="1"/>
    <col min="3855" max="3855" width="4.85546875" style="7" hidden="1"/>
    <col min="3856" max="3856" width="5.28515625" style="7" hidden="1"/>
    <col min="3857" max="3857" width="31.28515625" style="7" hidden="1"/>
    <col min="3858" max="3858" width="7.7109375" style="7" hidden="1"/>
    <col min="3859" max="3859" width="2.28515625" style="7" hidden="1"/>
    <col min="3860" max="3860" width="11.7109375" style="7" hidden="1"/>
    <col min="3861" max="3861" width="2.42578125" style="7" hidden="1"/>
    <col min="3862" max="3862" width="11.7109375" style="7" hidden="1"/>
    <col min="3863" max="3863" width="2.28515625" style="7" hidden="1"/>
    <col min="3864" max="3864" width="10.85546875" style="7" hidden="1"/>
    <col min="3865" max="3865" width="2.28515625" style="7" hidden="1"/>
    <col min="3866" max="3866" width="11.140625" style="7" hidden="1"/>
    <col min="3867" max="3867" width="1.85546875" style="7" hidden="1"/>
    <col min="3868" max="3868" width="11" style="7" hidden="1"/>
    <col min="3869" max="3869" width="0.7109375" style="7" hidden="1"/>
    <col min="3870" max="3870" width="1.85546875" style="7" hidden="1"/>
    <col min="3871" max="3871" width="11.85546875" style="7" hidden="1"/>
    <col min="3872" max="3872" width="15.28515625" style="7" hidden="1"/>
    <col min="3873" max="3873" width="5" style="7" hidden="1"/>
    <col min="3874" max="3874" width="10.28515625" style="7" hidden="1"/>
    <col min="3875" max="3875" width="5" style="7" hidden="1"/>
    <col min="3876" max="3876" width="10.28515625" style="7" hidden="1"/>
    <col min="3877" max="3879" width="9" style="7" hidden="1"/>
    <col min="3880" max="3880" width="10.28515625" style="7" hidden="1"/>
    <col min="3881" max="4109" width="9" style="7" hidden="1"/>
    <col min="4110" max="4110" width="3.7109375" style="7" hidden="1"/>
    <col min="4111" max="4111" width="4.85546875" style="7" hidden="1"/>
    <col min="4112" max="4112" width="5.28515625" style="7" hidden="1"/>
    <col min="4113" max="4113" width="31.28515625" style="7" hidden="1"/>
    <col min="4114" max="4114" width="7.7109375" style="7" hidden="1"/>
    <col min="4115" max="4115" width="2.28515625" style="7" hidden="1"/>
    <col min="4116" max="4116" width="11.7109375" style="7" hidden="1"/>
    <col min="4117" max="4117" width="2.42578125" style="7" hidden="1"/>
    <col min="4118" max="4118" width="11.7109375" style="7" hidden="1"/>
    <col min="4119" max="4119" width="2.28515625" style="7" hidden="1"/>
    <col min="4120" max="4120" width="10.85546875" style="7" hidden="1"/>
    <col min="4121" max="4121" width="2.28515625" style="7" hidden="1"/>
    <col min="4122" max="4122" width="11.140625" style="7" hidden="1"/>
    <col min="4123" max="4123" width="1.85546875" style="7" hidden="1"/>
    <col min="4124" max="4124" width="11" style="7" hidden="1"/>
    <col min="4125" max="4125" width="0.7109375" style="7" hidden="1"/>
    <col min="4126" max="4126" width="1.85546875" style="7" hidden="1"/>
    <col min="4127" max="4127" width="11.85546875" style="7" hidden="1"/>
    <col min="4128" max="4128" width="15.28515625" style="7" hidden="1"/>
    <col min="4129" max="4129" width="5" style="7" hidden="1"/>
    <col min="4130" max="4130" width="10.28515625" style="7" hidden="1"/>
    <col min="4131" max="4131" width="5" style="7" hidden="1"/>
    <col min="4132" max="4132" width="10.28515625" style="7" hidden="1"/>
    <col min="4133" max="4135" width="9" style="7" hidden="1"/>
    <col min="4136" max="4136" width="10.28515625" style="7" hidden="1"/>
    <col min="4137" max="4365" width="9" style="7" hidden="1"/>
    <col min="4366" max="4366" width="3.7109375" style="7" hidden="1"/>
    <col min="4367" max="4367" width="4.85546875" style="7" hidden="1"/>
    <col min="4368" max="4368" width="5.28515625" style="7" hidden="1"/>
    <col min="4369" max="4369" width="31.28515625" style="7" hidden="1"/>
    <col min="4370" max="4370" width="7.7109375" style="7" hidden="1"/>
    <col min="4371" max="4371" width="2.28515625" style="7" hidden="1"/>
    <col min="4372" max="4372" width="11.7109375" style="7" hidden="1"/>
    <col min="4373" max="4373" width="2.42578125" style="7" hidden="1"/>
    <col min="4374" max="4374" width="11.7109375" style="7" hidden="1"/>
    <col min="4375" max="4375" width="2.28515625" style="7" hidden="1"/>
    <col min="4376" max="4376" width="10.85546875" style="7" hidden="1"/>
    <col min="4377" max="4377" width="2.28515625" style="7" hidden="1"/>
    <col min="4378" max="4378" width="11.140625" style="7" hidden="1"/>
    <col min="4379" max="4379" width="1.85546875" style="7" hidden="1"/>
    <col min="4380" max="4380" width="11" style="7" hidden="1"/>
    <col min="4381" max="4381" width="0.7109375" style="7" hidden="1"/>
    <col min="4382" max="4382" width="1.85546875" style="7" hidden="1"/>
    <col min="4383" max="4383" width="11.85546875" style="7" hidden="1"/>
    <col min="4384" max="4384" width="15.28515625" style="7" hidden="1"/>
    <col min="4385" max="4385" width="5" style="7" hidden="1"/>
    <col min="4386" max="4386" width="10.28515625" style="7" hidden="1"/>
    <col min="4387" max="4387" width="5" style="7" hidden="1"/>
    <col min="4388" max="4388" width="10.28515625" style="7" hidden="1"/>
    <col min="4389" max="4391" width="9" style="7" hidden="1"/>
    <col min="4392" max="4392" width="10.28515625" style="7" hidden="1"/>
    <col min="4393" max="4621" width="9" style="7" hidden="1"/>
    <col min="4622" max="4622" width="3.7109375" style="7" hidden="1"/>
    <col min="4623" max="4623" width="4.85546875" style="7" hidden="1"/>
    <col min="4624" max="4624" width="5.28515625" style="7" hidden="1"/>
    <col min="4625" max="4625" width="31.28515625" style="7" hidden="1"/>
    <col min="4626" max="4626" width="7.7109375" style="7" hidden="1"/>
    <col min="4627" max="4627" width="2.28515625" style="7" hidden="1"/>
    <col min="4628" max="4628" width="11.7109375" style="7" hidden="1"/>
    <col min="4629" max="4629" width="2.42578125" style="7" hidden="1"/>
    <col min="4630" max="4630" width="11.7109375" style="7" hidden="1"/>
    <col min="4631" max="4631" width="2.28515625" style="7" hidden="1"/>
    <col min="4632" max="4632" width="10.85546875" style="7" hidden="1"/>
    <col min="4633" max="4633" width="2.28515625" style="7" hidden="1"/>
    <col min="4634" max="4634" width="11.140625" style="7" hidden="1"/>
    <col min="4635" max="4635" width="1.85546875" style="7" hidden="1"/>
    <col min="4636" max="4636" width="11" style="7" hidden="1"/>
    <col min="4637" max="4637" width="0.7109375" style="7" hidden="1"/>
    <col min="4638" max="4638" width="1.85546875" style="7" hidden="1"/>
    <col min="4639" max="4639" width="11.85546875" style="7" hidden="1"/>
    <col min="4640" max="4640" width="15.28515625" style="7" hidden="1"/>
    <col min="4641" max="4641" width="5" style="7" hidden="1"/>
    <col min="4642" max="4642" width="10.28515625" style="7" hidden="1"/>
    <col min="4643" max="4643" width="5" style="7" hidden="1"/>
    <col min="4644" max="4644" width="10.28515625" style="7" hidden="1"/>
    <col min="4645" max="4647" width="9" style="7" hidden="1"/>
    <col min="4648" max="4648" width="10.28515625" style="7" hidden="1"/>
    <col min="4649" max="4877" width="9" style="7" hidden="1"/>
    <col min="4878" max="4878" width="3.7109375" style="7" hidden="1"/>
    <col min="4879" max="4879" width="4.85546875" style="7" hidden="1"/>
    <col min="4880" max="4880" width="5.28515625" style="7" hidden="1"/>
    <col min="4881" max="4881" width="31.28515625" style="7" hidden="1"/>
    <col min="4882" max="4882" width="7.7109375" style="7" hidden="1"/>
    <col min="4883" max="4883" width="2.28515625" style="7" hidden="1"/>
    <col min="4884" max="4884" width="11.7109375" style="7" hidden="1"/>
    <col min="4885" max="4885" width="2.42578125" style="7" hidden="1"/>
    <col min="4886" max="4886" width="11.7109375" style="7" hidden="1"/>
    <col min="4887" max="4887" width="2.28515625" style="7" hidden="1"/>
    <col min="4888" max="4888" width="10.85546875" style="7" hidden="1"/>
    <col min="4889" max="4889" width="2.28515625" style="7" hidden="1"/>
    <col min="4890" max="4890" width="11.140625" style="7" hidden="1"/>
    <col min="4891" max="4891" width="1.85546875" style="7" hidden="1"/>
    <col min="4892" max="4892" width="11" style="7" hidden="1"/>
    <col min="4893" max="4893" width="0.7109375" style="7" hidden="1"/>
    <col min="4894" max="4894" width="1.85546875" style="7" hidden="1"/>
    <col min="4895" max="4895" width="11.85546875" style="7" hidden="1"/>
    <col min="4896" max="4896" width="15.28515625" style="7" hidden="1"/>
    <col min="4897" max="4897" width="5" style="7" hidden="1"/>
    <col min="4898" max="4898" width="10.28515625" style="7" hidden="1"/>
    <col min="4899" max="4899" width="5" style="7" hidden="1"/>
    <col min="4900" max="4900" width="10.28515625" style="7" hidden="1"/>
    <col min="4901" max="4903" width="9" style="7" hidden="1"/>
    <col min="4904" max="4904" width="10.28515625" style="7" hidden="1"/>
    <col min="4905" max="5133" width="9" style="7" hidden="1"/>
    <col min="5134" max="5134" width="3.7109375" style="7" hidden="1"/>
    <col min="5135" max="5135" width="4.85546875" style="7" hidden="1"/>
    <col min="5136" max="5136" width="5.28515625" style="7" hidden="1"/>
    <col min="5137" max="5137" width="31.28515625" style="7" hidden="1"/>
    <col min="5138" max="5138" width="7.7109375" style="7" hidden="1"/>
    <col min="5139" max="5139" width="2.28515625" style="7" hidden="1"/>
    <col min="5140" max="5140" width="11.7109375" style="7" hidden="1"/>
    <col min="5141" max="5141" width="2.42578125" style="7" hidden="1"/>
    <col min="5142" max="5142" width="11.7109375" style="7" hidden="1"/>
    <col min="5143" max="5143" width="2.28515625" style="7" hidden="1"/>
    <col min="5144" max="5144" width="10.85546875" style="7" hidden="1"/>
    <col min="5145" max="5145" width="2.28515625" style="7" hidden="1"/>
    <col min="5146" max="5146" width="11.140625" style="7" hidden="1"/>
    <col min="5147" max="5147" width="1.85546875" style="7" hidden="1"/>
    <col min="5148" max="5148" width="11" style="7" hidden="1"/>
    <col min="5149" max="5149" width="0.7109375" style="7" hidden="1"/>
    <col min="5150" max="5150" width="1.85546875" style="7" hidden="1"/>
    <col min="5151" max="5151" width="11.85546875" style="7" hidden="1"/>
    <col min="5152" max="5152" width="15.28515625" style="7" hidden="1"/>
    <col min="5153" max="5153" width="5" style="7" hidden="1"/>
    <col min="5154" max="5154" width="10.28515625" style="7" hidden="1"/>
    <col min="5155" max="5155" width="5" style="7" hidden="1"/>
    <col min="5156" max="5156" width="10.28515625" style="7" hidden="1"/>
    <col min="5157" max="5159" width="9" style="7" hidden="1"/>
    <col min="5160" max="5160" width="10.28515625" style="7" hidden="1"/>
    <col min="5161" max="5389" width="9" style="7" hidden="1"/>
    <col min="5390" max="5390" width="3.7109375" style="7" hidden="1"/>
    <col min="5391" max="5391" width="4.85546875" style="7" hidden="1"/>
    <col min="5392" max="5392" width="5.28515625" style="7" hidden="1"/>
    <col min="5393" max="5393" width="31.28515625" style="7" hidden="1"/>
    <col min="5394" max="5394" width="7.7109375" style="7" hidden="1"/>
    <col min="5395" max="5395" width="2.28515625" style="7" hidden="1"/>
    <col min="5396" max="5396" width="11.7109375" style="7" hidden="1"/>
    <col min="5397" max="5397" width="2.42578125" style="7" hidden="1"/>
    <col min="5398" max="5398" width="11.7109375" style="7" hidden="1"/>
    <col min="5399" max="5399" width="2.28515625" style="7" hidden="1"/>
    <col min="5400" max="5400" width="10.85546875" style="7" hidden="1"/>
    <col min="5401" max="5401" width="2.28515625" style="7" hidden="1"/>
    <col min="5402" max="5402" width="11.140625" style="7" hidden="1"/>
    <col min="5403" max="5403" width="1.85546875" style="7" hidden="1"/>
    <col min="5404" max="5404" width="11" style="7" hidden="1"/>
    <col min="5405" max="5405" width="0.7109375" style="7" hidden="1"/>
    <col min="5406" max="5406" width="1.85546875" style="7" hidden="1"/>
    <col min="5407" max="5407" width="11.85546875" style="7" hidden="1"/>
    <col min="5408" max="5408" width="15.28515625" style="7" hidden="1"/>
    <col min="5409" max="5409" width="5" style="7" hidden="1"/>
    <col min="5410" max="5410" width="10.28515625" style="7" hidden="1"/>
    <col min="5411" max="5411" width="5" style="7" hidden="1"/>
    <col min="5412" max="5412" width="10.28515625" style="7" hidden="1"/>
    <col min="5413" max="5415" width="9" style="7" hidden="1"/>
    <col min="5416" max="5416" width="10.28515625" style="7" hidden="1"/>
    <col min="5417" max="5645" width="9" style="7" hidden="1"/>
    <col min="5646" max="5646" width="3.7109375" style="7" hidden="1"/>
    <col min="5647" max="5647" width="4.85546875" style="7" hidden="1"/>
    <col min="5648" max="5648" width="5.28515625" style="7" hidden="1"/>
    <col min="5649" max="5649" width="31.28515625" style="7" hidden="1"/>
    <col min="5650" max="5650" width="7.7109375" style="7" hidden="1"/>
    <col min="5651" max="5651" width="2.28515625" style="7" hidden="1"/>
    <col min="5652" max="5652" width="11.7109375" style="7" hidden="1"/>
    <col min="5653" max="5653" width="2.42578125" style="7" hidden="1"/>
    <col min="5654" max="5654" width="11.7109375" style="7" hidden="1"/>
    <col min="5655" max="5655" width="2.28515625" style="7" hidden="1"/>
    <col min="5656" max="5656" width="10.85546875" style="7" hidden="1"/>
    <col min="5657" max="5657" width="2.28515625" style="7" hidden="1"/>
    <col min="5658" max="5658" width="11.140625" style="7" hidden="1"/>
    <col min="5659" max="5659" width="1.85546875" style="7" hidden="1"/>
    <col min="5660" max="5660" width="11" style="7" hidden="1"/>
    <col min="5661" max="5661" width="0.7109375" style="7" hidden="1"/>
    <col min="5662" max="5662" width="1.85546875" style="7" hidden="1"/>
    <col min="5663" max="5663" width="11.85546875" style="7" hidden="1"/>
    <col min="5664" max="5664" width="15.28515625" style="7" hidden="1"/>
    <col min="5665" max="5665" width="5" style="7" hidden="1"/>
    <col min="5666" max="5666" width="10.28515625" style="7" hidden="1"/>
    <col min="5667" max="5667" width="5" style="7" hidden="1"/>
    <col min="5668" max="5668" width="10.28515625" style="7" hidden="1"/>
    <col min="5669" max="5671" width="9" style="7" hidden="1"/>
    <col min="5672" max="5672" width="10.28515625" style="7" hidden="1"/>
    <col min="5673" max="5901" width="9" style="7" hidden="1"/>
    <col min="5902" max="5902" width="3.7109375" style="7" hidden="1"/>
    <col min="5903" max="5903" width="4.85546875" style="7" hidden="1"/>
    <col min="5904" max="5904" width="5.28515625" style="7" hidden="1"/>
    <col min="5905" max="5905" width="31.28515625" style="7" hidden="1"/>
    <col min="5906" max="5906" width="7.7109375" style="7" hidden="1"/>
    <col min="5907" max="5907" width="2.28515625" style="7" hidden="1"/>
    <col min="5908" max="5908" width="11.7109375" style="7" hidden="1"/>
    <col min="5909" max="5909" width="2.42578125" style="7" hidden="1"/>
    <col min="5910" max="5910" width="11.7109375" style="7" hidden="1"/>
    <col min="5911" max="5911" width="2.28515625" style="7" hidden="1"/>
    <col min="5912" max="5912" width="10.85546875" style="7" hidden="1"/>
    <col min="5913" max="5913" width="2.28515625" style="7" hidden="1"/>
    <col min="5914" max="5914" width="11.140625" style="7" hidden="1"/>
    <col min="5915" max="5915" width="1.85546875" style="7" hidden="1"/>
    <col min="5916" max="5916" width="11" style="7" hidden="1"/>
    <col min="5917" max="5917" width="0.7109375" style="7" hidden="1"/>
    <col min="5918" max="5918" width="1.85546875" style="7" hidden="1"/>
    <col min="5919" max="5919" width="11.85546875" style="7" hidden="1"/>
    <col min="5920" max="5920" width="15.28515625" style="7" hidden="1"/>
    <col min="5921" max="5921" width="5" style="7" hidden="1"/>
    <col min="5922" max="5922" width="10.28515625" style="7" hidden="1"/>
    <col min="5923" max="5923" width="5" style="7" hidden="1"/>
    <col min="5924" max="5924" width="10.28515625" style="7" hidden="1"/>
    <col min="5925" max="5927" width="9" style="7" hidden="1"/>
    <col min="5928" max="5928" width="10.28515625" style="7" hidden="1"/>
    <col min="5929" max="6157" width="9" style="7" hidden="1"/>
    <col min="6158" max="6158" width="3.7109375" style="7" hidden="1"/>
    <col min="6159" max="6159" width="4.85546875" style="7" hidden="1"/>
    <col min="6160" max="6160" width="5.28515625" style="7" hidden="1"/>
    <col min="6161" max="6161" width="31.28515625" style="7" hidden="1"/>
    <col min="6162" max="6162" width="7.7109375" style="7" hidden="1"/>
    <col min="6163" max="6163" width="2.28515625" style="7" hidden="1"/>
    <col min="6164" max="6164" width="11.7109375" style="7" hidden="1"/>
    <col min="6165" max="6165" width="2.42578125" style="7" hidden="1"/>
    <col min="6166" max="6166" width="11.7109375" style="7" hidden="1"/>
    <col min="6167" max="6167" width="2.28515625" style="7" hidden="1"/>
    <col min="6168" max="6168" width="10.85546875" style="7" hidden="1"/>
    <col min="6169" max="6169" width="2.28515625" style="7" hidden="1"/>
    <col min="6170" max="6170" width="11.140625" style="7" hidden="1"/>
    <col min="6171" max="6171" width="1.85546875" style="7" hidden="1"/>
    <col min="6172" max="6172" width="11" style="7" hidden="1"/>
    <col min="6173" max="6173" width="0.7109375" style="7" hidden="1"/>
    <col min="6174" max="6174" width="1.85546875" style="7" hidden="1"/>
    <col min="6175" max="6175" width="11.85546875" style="7" hidden="1"/>
    <col min="6176" max="6176" width="15.28515625" style="7" hidden="1"/>
    <col min="6177" max="6177" width="5" style="7" hidden="1"/>
    <col min="6178" max="6178" width="10.28515625" style="7" hidden="1"/>
    <col min="6179" max="6179" width="5" style="7" hidden="1"/>
    <col min="6180" max="6180" width="10.28515625" style="7" hidden="1"/>
    <col min="6181" max="6183" width="9" style="7" hidden="1"/>
    <col min="6184" max="6184" width="10.28515625" style="7" hidden="1"/>
    <col min="6185" max="6413" width="9" style="7" hidden="1"/>
    <col min="6414" max="6414" width="3.7109375" style="7" hidden="1"/>
    <col min="6415" max="6415" width="4.85546875" style="7" hidden="1"/>
    <col min="6416" max="6416" width="5.28515625" style="7" hidden="1"/>
    <col min="6417" max="6417" width="31.28515625" style="7" hidden="1"/>
    <col min="6418" max="6418" width="7.7109375" style="7" hidden="1"/>
    <col min="6419" max="6419" width="2.28515625" style="7" hidden="1"/>
    <col min="6420" max="6420" width="11.7109375" style="7" hidden="1"/>
    <col min="6421" max="6421" width="2.42578125" style="7" hidden="1"/>
    <col min="6422" max="6422" width="11.7109375" style="7" hidden="1"/>
    <col min="6423" max="6423" width="2.28515625" style="7" hidden="1"/>
    <col min="6424" max="6424" width="10.85546875" style="7" hidden="1"/>
    <col min="6425" max="6425" width="2.28515625" style="7" hidden="1"/>
    <col min="6426" max="6426" width="11.140625" style="7" hidden="1"/>
    <col min="6427" max="6427" width="1.85546875" style="7" hidden="1"/>
    <col min="6428" max="6428" width="11" style="7" hidden="1"/>
    <col min="6429" max="6429" width="0.7109375" style="7" hidden="1"/>
    <col min="6430" max="6430" width="1.85546875" style="7" hidden="1"/>
    <col min="6431" max="6431" width="11.85546875" style="7" hidden="1"/>
    <col min="6432" max="6432" width="15.28515625" style="7" hidden="1"/>
    <col min="6433" max="6433" width="5" style="7" hidden="1"/>
    <col min="6434" max="6434" width="10.28515625" style="7" hidden="1"/>
    <col min="6435" max="6435" width="5" style="7" hidden="1"/>
    <col min="6436" max="6436" width="10.28515625" style="7" hidden="1"/>
    <col min="6437" max="6439" width="9" style="7" hidden="1"/>
    <col min="6440" max="6440" width="10.28515625" style="7" hidden="1"/>
    <col min="6441" max="6669" width="9" style="7" hidden="1"/>
    <col min="6670" max="6670" width="3.7109375" style="7" hidden="1"/>
    <col min="6671" max="6671" width="4.85546875" style="7" hidden="1"/>
    <col min="6672" max="6672" width="5.28515625" style="7" hidden="1"/>
    <col min="6673" max="6673" width="31.28515625" style="7" hidden="1"/>
    <col min="6674" max="6674" width="7.7109375" style="7" hidden="1"/>
    <col min="6675" max="6675" width="2.28515625" style="7" hidden="1"/>
    <col min="6676" max="6676" width="11.7109375" style="7" hidden="1"/>
    <col min="6677" max="6677" width="2.42578125" style="7" hidden="1"/>
    <col min="6678" max="6678" width="11.7109375" style="7" hidden="1"/>
    <col min="6679" max="6679" width="2.28515625" style="7" hidden="1"/>
    <col min="6680" max="6680" width="10.85546875" style="7" hidden="1"/>
    <col min="6681" max="6681" width="2.28515625" style="7" hidden="1"/>
    <col min="6682" max="6682" width="11.140625" style="7" hidden="1"/>
    <col min="6683" max="6683" width="1.85546875" style="7" hidden="1"/>
    <col min="6684" max="6684" width="11" style="7" hidden="1"/>
    <col min="6685" max="6685" width="0.7109375" style="7" hidden="1"/>
    <col min="6686" max="6686" width="1.85546875" style="7" hidden="1"/>
    <col min="6687" max="6687" width="11.85546875" style="7" hidden="1"/>
    <col min="6688" max="6688" width="15.28515625" style="7" hidden="1"/>
    <col min="6689" max="6689" width="5" style="7" hidden="1"/>
    <col min="6690" max="6690" width="10.28515625" style="7" hidden="1"/>
    <col min="6691" max="6691" width="5" style="7" hidden="1"/>
    <col min="6692" max="6692" width="10.28515625" style="7" hidden="1"/>
    <col min="6693" max="6695" width="9" style="7" hidden="1"/>
    <col min="6696" max="6696" width="10.28515625" style="7" hidden="1"/>
    <col min="6697" max="6925" width="9" style="7" hidden="1"/>
    <col min="6926" max="6926" width="3.7109375" style="7" hidden="1"/>
    <col min="6927" max="6927" width="4.85546875" style="7" hidden="1"/>
    <col min="6928" max="6928" width="5.28515625" style="7" hidden="1"/>
    <col min="6929" max="6929" width="31.28515625" style="7" hidden="1"/>
    <col min="6930" max="6930" width="7.7109375" style="7" hidden="1"/>
    <col min="6931" max="6931" width="2.28515625" style="7" hidden="1"/>
    <col min="6932" max="6932" width="11.7109375" style="7" hidden="1"/>
    <col min="6933" max="6933" width="2.42578125" style="7" hidden="1"/>
    <col min="6934" max="6934" width="11.7109375" style="7" hidden="1"/>
    <col min="6935" max="6935" width="2.28515625" style="7" hidden="1"/>
    <col min="6936" max="6936" width="10.85546875" style="7" hidden="1"/>
    <col min="6937" max="6937" width="2.28515625" style="7" hidden="1"/>
    <col min="6938" max="6938" width="11.140625" style="7" hidden="1"/>
    <col min="6939" max="6939" width="1.85546875" style="7" hidden="1"/>
    <col min="6940" max="6940" width="11" style="7" hidden="1"/>
    <col min="6941" max="6941" width="0.7109375" style="7" hidden="1"/>
    <col min="6942" max="6942" width="1.85546875" style="7" hidden="1"/>
    <col min="6943" max="6943" width="11.85546875" style="7" hidden="1"/>
    <col min="6944" max="6944" width="15.28515625" style="7" hidden="1"/>
    <col min="6945" max="6945" width="5" style="7" hidden="1"/>
    <col min="6946" max="6946" width="10.28515625" style="7" hidden="1"/>
    <col min="6947" max="6947" width="5" style="7" hidden="1"/>
    <col min="6948" max="6948" width="10.28515625" style="7" hidden="1"/>
    <col min="6949" max="6951" width="9" style="7" hidden="1"/>
    <col min="6952" max="6952" width="10.28515625" style="7" hidden="1"/>
    <col min="6953" max="7181" width="9" style="7" hidden="1"/>
    <col min="7182" max="7182" width="3.7109375" style="7" hidden="1"/>
    <col min="7183" max="7183" width="4.85546875" style="7" hidden="1"/>
    <col min="7184" max="7184" width="5.28515625" style="7" hidden="1"/>
    <col min="7185" max="7185" width="31.28515625" style="7" hidden="1"/>
    <col min="7186" max="7186" width="7.7109375" style="7" hidden="1"/>
    <col min="7187" max="7187" width="2.28515625" style="7" hidden="1"/>
    <col min="7188" max="7188" width="11.7109375" style="7" hidden="1"/>
    <col min="7189" max="7189" width="2.42578125" style="7" hidden="1"/>
    <col min="7190" max="7190" width="11.7109375" style="7" hidden="1"/>
    <col min="7191" max="7191" width="2.28515625" style="7" hidden="1"/>
    <col min="7192" max="7192" width="10.85546875" style="7" hidden="1"/>
    <col min="7193" max="7193" width="2.28515625" style="7" hidden="1"/>
    <col min="7194" max="7194" width="11.140625" style="7" hidden="1"/>
    <col min="7195" max="7195" width="1.85546875" style="7" hidden="1"/>
    <col min="7196" max="7196" width="11" style="7" hidden="1"/>
    <col min="7197" max="7197" width="0.7109375" style="7" hidden="1"/>
    <col min="7198" max="7198" width="1.85546875" style="7" hidden="1"/>
    <col min="7199" max="7199" width="11.85546875" style="7" hidden="1"/>
    <col min="7200" max="7200" width="15.28515625" style="7" hidden="1"/>
    <col min="7201" max="7201" width="5" style="7" hidden="1"/>
    <col min="7202" max="7202" width="10.28515625" style="7" hidden="1"/>
    <col min="7203" max="7203" width="5" style="7" hidden="1"/>
    <col min="7204" max="7204" width="10.28515625" style="7" hidden="1"/>
    <col min="7205" max="7207" width="9" style="7" hidden="1"/>
    <col min="7208" max="7208" width="10.28515625" style="7" hidden="1"/>
    <col min="7209" max="7437" width="9" style="7" hidden="1"/>
    <col min="7438" max="7438" width="3.7109375" style="7" hidden="1"/>
    <col min="7439" max="7439" width="4.85546875" style="7" hidden="1"/>
    <col min="7440" max="7440" width="5.28515625" style="7" hidden="1"/>
    <col min="7441" max="7441" width="31.28515625" style="7" hidden="1"/>
    <col min="7442" max="7442" width="7.7109375" style="7" hidden="1"/>
    <col min="7443" max="7443" width="2.28515625" style="7" hidden="1"/>
    <col min="7444" max="7444" width="11.7109375" style="7" hidden="1"/>
    <col min="7445" max="7445" width="2.42578125" style="7" hidden="1"/>
    <col min="7446" max="7446" width="11.7109375" style="7" hidden="1"/>
    <col min="7447" max="7447" width="2.28515625" style="7" hidden="1"/>
    <col min="7448" max="7448" width="10.85546875" style="7" hidden="1"/>
    <col min="7449" max="7449" width="2.28515625" style="7" hidden="1"/>
    <col min="7450" max="7450" width="11.140625" style="7" hidden="1"/>
    <col min="7451" max="7451" width="1.85546875" style="7" hidden="1"/>
    <col min="7452" max="7452" width="11" style="7" hidden="1"/>
    <col min="7453" max="7453" width="0.7109375" style="7" hidden="1"/>
    <col min="7454" max="7454" width="1.85546875" style="7" hidden="1"/>
    <col min="7455" max="7455" width="11.85546875" style="7" hidden="1"/>
    <col min="7456" max="7456" width="15.28515625" style="7" hidden="1"/>
    <col min="7457" max="7457" width="5" style="7" hidden="1"/>
    <col min="7458" max="7458" width="10.28515625" style="7" hidden="1"/>
    <col min="7459" max="7459" width="5" style="7" hidden="1"/>
    <col min="7460" max="7460" width="10.28515625" style="7" hidden="1"/>
    <col min="7461" max="7463" width="9" style="7" hidden="1"/>
    <col min="7464" max="7464" width="10.28515625" style="7" hidden="1"/>
    <col min="7465" max="7693" width="9" style="7" hidden="1"/>
    <col min="7694" max="7694" width="3.7109375" style="7" hidden="1"/>
    <col min="7695" max="7695" width="4.85546875" style="7" hidden="1"/>
    <col min="7696" max="7696" width="5.28515625" style="7" hidden="1"/>
    <col min="7697" max="7697" width="31.28515625" style="7" hidden="1"/>
    <col min="7698" max="7698" width="7.7109375" style="7" hidden="1"/>
    <col min="7699" max="7699" width="2.28515625" style="7" hidden="1"/>
    <col min="7700" max="7700" width="11.7109375" style="7" hidden="1"/>
    <col min="7701" max="7701" width="2.42578125" style="7" hidden="1"/>
    <col min="7702" max="7702" width="11.7109375" style="7" hidden="1"/>
    <col min="7703" max="7703" width="2.28515625" style="7" hidden="1"/>
    <col min="7704" max="7704" width="10.85546875" style="7" hidden="1"/>
    <col min="7705" max="7705" width="2.28515625" style="7" hidden="1"/>
    <col min="7706" max="7706" width="11.140625" style="7" hidden="1"/>
    <col min="7707" max="7707" width="1.85546875" style="7" hidden="1"/>
    <col min="7708" max="7708" width="11" style="7" hidden="1"/>
    <col min="7709" max="7709" width="0.7109375" style="7" hidden="1"/>
    <col min="7710" max="7710" width="1.85546875" style="7" hidden="1"/>
    <col min="7711" max="7711" width="11.85546875" style="7" hidden="1"/>
    <col min="7712" max="7712" width="15.28515625" style="7" hidden="1"/>
    <col min="7713" max="7713" width="5" style="7" hidden="1"/>
    <col min="7714" max="7714" width="10.28515625" style="7" hidden="1"/>
    <col min="7715" max="7715" width="5" style="7" hidden="1"/>
    <col min="7716" max="7716" width="10.28515625" style="7" hidden="1"/>
    <col min="7717" max="7719" width="9" style="7" hidden="1"/>
    <col min="7720" max="7720" width="10.28515625" style="7" hidden="1"/>
    <col min="7721" max="7949" width="9" style="7" hidden="1"/>
    <col min="7950" max="7950" width="3.7109375" style="7" hidden="1"/>
    <col min="7951" max="7951" width="4.85546875" style="7" hidden="1"/>
    <col min="7952" max="7952" width="5.28515625" style="7" hidden="1"/>
    <col min="7953" max="7953" width="31.28515625" style="7" hidden="1"/>
    <col min="7954" max="7954" width="7.7109375" style="7" hidden="1"/>
    <col min="7955" max="7955" width="2.28515625" style="7" hidden="1"/>
    <col min="7956" max="7956" width="11.7109375" style="7" hidden="1"/>
    <col min="7957" max="7957" width="2.42578125" style="7" hidden="1"/>
    <col min="7958" max="7958" width="11.7109375" style="7" hidden="1"/>
    <col min="7959" max="7959" width="2.28515625" style="7" hidden="1"/>
    <col min="7960" max="7960" width="10.85546875" style="7" hidden="1"/>
    <col min="7961" max="7961" width="2.28515625" style="7" hidden="1"/>
    <col min="7962" max="7962" width="11.140625" style="7" hidden="1"/>
    <col min="7963" max="7963" width="1.85546875" style="7" hidden="1"/>
    <col min="7964" max="7964" width="11" style="7" hidden="1"/>
    <col min="7965" max="7965" width="0.7109375" style="7" hidden="1"/>
    <col min="7966" max="7966" width="1.85546875" style="7" hidden="1"/>
    <col min="7967" max="7967" width="11.85546875" style="7" hidden="1"/>
    <col min="7968" max="7968" width="15.28515625" style="7" hidden="1"/>
    <col min="7969" max="7969" width="5" style="7" hidden="1"/>
    <col min="7970" max="7970" width="10.28515625" style="7" hidden="1"/>
    <col min="7971" max="7971" width="5" style="7" hidden="1"/>
    <col min="7972" max="7972" width="10.28515625" style="7" hidden="1"/>
    <col min="7973" max="7975" width="9" style="7" hidden="1"/>
    <col min="7976" max="7976" width="10.28515625" style="7" hidden="1"/>
    <col min="7977" max="8205" width="9" style="7" hidden="1"/>
    <col min="8206" max="8206" width="3.7109375" style="7" hidden="1"/>
    <col min="8207" max="8207" width="4.85546875" style="7" hidden="1"/>
    <col min="8208" max="8208" width="5.28515625" style="7" hidden="1"/>
    <col min="8209" max="8209" width="31.28515625" style="7" hidden="1"/>
    <col min="8210" max="8210" width="7.7109375" style="7" hidden="1"/>
    <col min="8211" max="8211" width="2.28515625" style="7" hidden="1"/>
    <col min="8212" max="8212" width="11.7109375" style="7" hidden="1"/>
    <col min="8213" max="8213" width="2.42578125" style="7" hidden="1"/>
    <col min="8214" max="8214" width="11.7109375" style="7" hidden="1"/>
    <col min="8215" max="8215" width="2.28515625" style="7" hidden="1"/>
    <col min="8216" max="8216" width="10.85546875" style="7" hidden="1"/>
    <col min="8217" max="8217" width="2.28515625" style="7" hidden="1"/>
    <col min="8218" max="8218" width="11.140625" style="7" hidden="1"/>
    <col min="8219" max="8219" width="1.85546875" style="7" hidden="1"/>
    <col min="8220" max="8220" width="11" style="7" hidden="1"/>
    <col min="8221" max="8221" width="0.7109375" style="7" hidden="1"/>
    <col min="8222" max="8222" width="1.85546875" style="7" hidden="1"/>
    <col min="8223" max="8223" width="11.85546875" style="7" hidden="1"/>
    <col min="8224" max="8224" width="15.28515625" style="7" hidden="1"/>
    <col min="8225" max="8225" width="5" style="7" hidden="1"/>
    <col min="8226" max="8226" width="10.28515625" style="7" hidden="1"/>
    <col min="8227" max="8227" width="5" style="7" hidden="1"/>
    <col min="8228" max="8228" width="10.28515625" style="7" hidden="1"/>
    <col min="8229" max="8231" width="9" style="7" hidden="1"/>
    <col min="8232" max="8232" width="10.28515625" style="7" hidden="1"/>
    <col min="8233" max="8461" width="9" style="7" hidden="1"/>
    <col min="8462" max="8462" width="3.7109375" style="7" hidden="1"/>
    <col min="8463" max="8463" width="4.85546875" style="7" hidden="1"/>
    <col min="8464" max="8464" width="5.28515625" style="7" hidden="1"/>
    <col min="8465" max="8465" width="31.28515625" style="7" hidden="1"/>
    <col min="8466" max="8466" width="7.7109375" style="7" hidden="1"/>
    <col min="8467" max="8467" width="2.28515625" style="7" hidden="1"/>
    <col min="8468" max="8468" width="11.7109375" style="7" hidden="1"/>
    <col min="8469" max="8469" width="2.42578125" style="7" hidden="1"/>
    <col min="8470" max="8470" width="11.7109375" style="7" hidden="1"/>
    <col min="8471" max="8471" width="2.28515625" style="7" hidden="1"/>
    <col min="8472" max="8472" width="10.85546875" style="7" hidden="1"/>
    <col min="8473" max="8473" width="2.28515625" style="7" hidden="1"/>
    <col min="8474" max="8474" width="11.140625" style="7" hidden="1"/>
    <col min="8475" max="8475" width="1.85546875" style="7" hidden="1"/>
    <col min="8476" max="8476" width="11" style="7" hidden="1"/>
    <col min="8477" max="8477" width="0.7109375" style="7" hidden="1"/>
    <col min="8478" max="8478" width="1.85546875" style="7" hidden="1"/>
    <col min="8479" max="8479" width="11.85546875" style="7" hidden="1"/>
    <col min="8480" max="8480" width="15.28515625" style="7" hidden="1"/>
    <col min="8481" max="8481" width="5" style="7" hidden="1"/>
    <col min="8482" max="8482" width="10.28515625" style="7" hidden="1"/>
    <col min="8483" max="8483" width="5" style="7" hidden="1"/>
    <col min="8484" max="8484" width="10.28515625" style="7" hidden="1"/>
    <col min="8485" max="8487" width="9" style="7" hidden="1"/>
    <col min="8488" max="8488" width="10.28515625" style="7" hidden="1"/>
    <col min="8489" max="8717" width="9" style="7" hidden="1"/>
    <col min="8718" max="8718" width="3.7109375" style="7" hidden="1"/>
    <col min="8719" max="8719" width="4.85546875" style="7" hidden="1"/>
    <col min="8720" max="8720" width="5.28515625" style="7" hidden="1"/>
    <col min="8721" max="8721" width="31.28515625" style="7" hidden="1"/>
    <col min="8722" max="8722" width="7.7109375" style="7" hidden="1"/>
    <col min="8723" max="8723" width="2.28515625" style="7" hidden="1"/>
    <col min="8724" max="8724" width="11.7109375" style="7" hidden="1"/>
    <col min="8725" max="8725" width="2.42578125" style="7" hidden="1"/>
    <col min="8726" max="8726" width="11.7109375" style="7" hidden="1"/>
    <col min="8727" max="8727" width="2.28515625" style="7" hidden="1"/>
    <col min="8728" max="8728" width="10.85546875" style="7" hidden="1"/>
    <col min="8729" max="8729" width="2.28515625" style="7" hidden="1"/>
    <col min="8730" max="8730" width="11.140625" style="7" hidden="1"/>
    <col min="8731" max="8731" width="1.85546875" style="7" hidden="1"/>
    <col min="8732" max="8732" width="11" style="7" hidden="1"/>
    <col min="8733" max="8733" width="0.7109375" style="7" hidden="1"/>
    <col min="8734" max="8734" width="1.85546875" style="7" hidden="1"/>
    <col min="8735" max="8735" width="11.85546875" style="7" hidden="1"/>
    <col min="8736" max="8736" width="15.28515625" style="7" hidden="1"/>
    <col min="8737" max="8737" width="5" style="7" hidden="1"/>
    <col min="8738" max="8738" width="10.28515625" style="7" hidden="1"/>
    <col min="8739" max="8739" width="5" style="7" hidden="1"/>
    <col min="8740" max="8740" width="10.28515625" style="7" hidden="1"/>
    <col min="8741" max="8743" width="9" style="7" hidden="1"/>
    <col min="8744" max="8744" width="10.28515625" style="7" hidden="1"/>
    <col min="8745" max="8973" width="9" style="7" hidden="1"/>
    <col min="8974" max="8974" width="3.7109375" style="7" hidden="1"/>
    <col min="8975" max="8975" width="4.85546875" style="7" hidden="1"/>
    <col min="8976" max="8976" width="5.28515625" style="7" hidden="1"/>
    <col min="8977" max="8977" width="31.28515625" style="7" hidden="1"/>
    <col min="8978" max="8978" width="7.7109375" style="7" hidden="1"/>
    <col min="8979" max="8979" width="2.28515625" style="7" hidden="1"/>
    <col min="8980" max="8980" width="11.7109375" style="7" hidden="1"/>
    <col min="8981" max="8981" width="2.42578125" style="7" hidden="1"/>
    <col min="8982" max="8982" width="11.7109375" style="7" hidden="1"/>
    <col min="8983" max="8983" width="2.28515625" style="7" hidden="1"/>
    <col min="8984" max="8984" width="10.85546875" style="7" hidden="1"/>
    <col min="8985" max="8985" width="2.28515625" style="7" hidden="1"/>
    <col min="8986" max="8986" width="11.140625" style="7" hidden="1"/>
    <col min="8987" max="8987" width="1.85546875" style="7" hidden="1"/>
    <col min="8988" max="8988" width="11" style="7" hidden="1"/>
    <col min="8989" max="8989" width="0.7109375" style="7" hidden="1"/>
    <col min="8990" max="8990" width="1.85546875" style="7" hidden="1"/>
    <col min="8991" max="8991" width="11.85546875" style="7" hidden="1"/>
    <col min="8992" max="8992" width="15.28515625" style="7" hidden="1"/>
    <col min="8993" max="8993" width="5" style="7" hidden="1"/>
    <col min="8994" max="8994" width="10.28515625" style="7" hidden="1"/>
    <col min="8995" max="8995" width="5" style="7" hidden="1"/>
    <col min="8996" max="8996" width="10.28515625" style="7" hidden="1"/>
    <col min="8997" max="8999" width="9" style="7" hidden="1"/>
    <col min="9000" max="9000" width="10.28515625" style="7" hidden="1"/>
    <col min="9001" max="9229" width="9" style="7" hidden="1"/>
    <col min="9230" max="9230" width="3.7109375" style="7" hidden="1"/>
    <col min="9231" max="9231" width="4.85546875" style="7" hidden="1"/>
    <col min="9232" max="9232" width="5.28515625" style="7" hidden="1"/>
    <col min="9233" max="9233" width="31.28515625" style="7" hidden="1"/>
    <col min="9234" max="9234" width="7.7109375" style="7" hidden="1"/>
    <col min="9235" max="9235" width="2.28515625" style="7" hidden="1"/>
    <col min="9236" max="9236" width="11.7109375" style="7" hidden="1"/>
    <col min="9237" max="9237" width="2.42578125" style="7" hidden="1"/>
    <col min="9238" max="9238" width="11.7109375" style="7" hidden="1"/>
    <col min="9239" max="9239" width="2.28515625" style="7" hidden="1"/>
    <col min="9240" max="9240" width="10.85546875" style="7" hidden="1"/>
    <col min="9241" max="9241" width="2.28515625" style="7" hidden="1"/>
    <col min="9242" max="9242" width="11.140625" style="7" hidden="1"/>
    <col min="9243" max="9243" width="1.85546875" style="7" hidden="1"/>
    <col min="9244" max="9244" width="11" style="7" hidden="1"/>
    <col min="9245" max="9245" width="0.7109375" style="7" hidden="1"/>
    <col min="9246" max="9246" width="1.85546875" style="7" hidden="1"/>
    <col min="9247" max="9247" width="11.85546875" style="7" hidden="1"/>
    <col min="9248" max="9248" width="15.28515625" style="7" hidden="1"/>
    <col min="9249" max="9249" width="5" style="7" hidden="1"/>
    <col min="9250" max="9250" width="10.28515625" style="7" hidden="1"/>
    <col min="9251" max="9251" width="5" style="7" hidden="1"/>
    <col min="9252" max="9252" width="10.28515625" style="7" hidden="1"/>
    <col min="9253" max="9255" width="9" style="7" hidden="1"/>
    <col min="9256" max="9256" width="10.28515625" style="7" hidden="1"/>
    <col min="9257" max="9485" width="9" style="7" hidden="1"/>
    <col min="9486" max="9486" width="3.7109375" style="7" hidden="1"/>
    <col min="9487" max="9487" width="4.85546875" style="7" hidden="1"/>
    <col min="9488" max="9488" width="5.28515625" style="7" hidden="1"/>
    <col min="9489" max="9489" width="31.28515625" style="7" hidden="1"/>
    <col min="9490" max="9490" width="7.7109375" style="7" hidden="1"/>
    <col min="9491" max="9491" width="2.28515625" style="7" hidden="1"/>
    <col min="9492" max="9492" width="11.7109375" style="7" hidden="1"/>
    <col min="9493" max="9493" width="2.42578125" style="7" hidden="1"/>
    <col min="9494" max="9494" width="11.7109375" style="7" hidden="1"/>
    <col min="9495" max="9495" width="2.28515625" style="7" hidden="1"/>
    <col min="9496" max="9496" width="10.85546875" style="7" hidden="1"/>
    <col min="9497" max="9497" width="2.28515625" style="7" hidden="1"/>
    <col min="9498" max="9498" width="11.140625" style="7" hidden="1"/>
    <col min="9499" max="9499" width="1.85546875" style="7" hidden="1"/>
    <col min="9500" max="9500" width="11" style="7" hidden="1"/>
    <col min="9501" max="9501" width="0.7109375" style="7" hidden="1"/>
    <col min="9502" max="9502" width="1.85546875" style="7" hidden="1"/>
    <col min="9503" max="9503" width="11.85546875" style="7" hidden="1"/>
    <col min="9504" max="9504" width="15.28515625" style="7" hidden="1"/>
    <col min="9505" max="9505" width="5" style="7" hidden="1"/>
    <col min="9506" max="9506" width="10.28515625" style="7" hidden="1"/>
    <col min="9507" max="9507" width="5" style="7" hidden="1"/>
    <col min="9508" max="9508" width="10.28515625" style="7" hidden="1"/>
    <col min="9509" max="9511" width="9" style="7" hidden="1"/>
    <col min="9512" max="9512" width="10.28515625" style="7" hidden="1"/>
    <col min="9513" max="9741" width="9" style="7" hidden="1"/>
    <col min="9742" max="9742" width="3.7109375" style="7" hidden="1"/>
    <col min="9743" max="9743" width="4.85546875" style="7" hidden="1"/>
    <col min="9744" max="9744" width="5.28515625" style="7" hidden="1"/>
    <col min="9745" max="9745" width="31.28515625" style="7" hidden="1"/>
    <col min="9746" max="9746" width="7.7109375" style="7" hidden="1"/>
    <col min="9747" max="9747" width="2.28515625" style="7" hidden="1"/>
    <col min="9748" max="9748" width="11.7109375" style="7" hidden="1"/>
    <col min="9749" max="9749" width="2.42578125" style="7" hidden="1"/>
    <col min="9750" max="9750" width="11.7109375" style="7" hidden="1"/>
    <col min="9751" max="9751" width="2.28515625" style="7" hidden="1"/>
    <col min="9752" max="9752" width="10.85546875" style="7" hidden="1"/>
    <col min="9753" max="9753" width="2.28515625" style="7" hidden="1"/>
    <col min="9754" max="9754" width="11.140625" style="7" hidden="1"/>
    <col min="9755" max="9755" width="1.85546875" style="7" hidden="1"/>
    <col min="9756" max="9756" width="11" style="7" hidden="1"/>
    <col min="9757" max="9757" width="0.7109375" style="7" hidden="1"/>
    <col min="9758" max="9758" width="1.85546875" style="7" hidden="1"/>
    <col min="9759" max="9759" width="11.85546875" style="7" hidden="1"/>
    <col min="9760" max="9760" width="15.28515625" style="7" hidden="1"/>
    <col min="9761" max="9761" width="5" style="7" hidden="1"/>
    <col min="9762" max="9762" width="10.28515625" style="7" hidden="1"/>
    <col min="9763" max="9763" width="5" style="7" hidden="1"/>
    <col min="9764" max="9764" width="10.28515625" style="7" hidden="1"/>
    <col min="9765" max="9767" width="9" style="7" hidden="1"/>
    <col min="9768" max="9768" width="10.28515625" style="7" hidden="1"/>
    <col min="9769" max="9997" width="9" style="7" hidden="1"/>
    <col min="9998" max="9998" width="3.7109375" style="7" hidden="1"/>
    <col min="9999" max="9999" width="4.85546875" style="7" hidden="1"/>
    <col min="10000" max="10000" width="5.28515625" style="7" hidden="1"/>
    <col min="10001" max="10001" width="31.28515625" style="7" hidden="1"/>
    <col min="10002" max="10002" width="7.7109375" style="7" hidden="1"/>
    <col min="10003" max="10003" width="2.28515625" style="7" hidden="1"/>
    <col min="10004" max="10004" width="11.7109375" style="7" hidden="1"/>
    <col min="10005" max="10005" width="2.42578125" style="7" hidden="1"/>
    <col min="10006" max="10006" width="11.7109375" style="7" hidden="1"/>
    <col min="10007" max="10007" width="2.28515625" style="7" hidden="1"/>
    <col min="10008" max="10008" width="10.85546875" style="7" hidden="1"/>
    <col min="10009" max="10009" width="2.28515625" style="7" hidden="1"/>
    <col min="10010" max="10010" width="11.140625" style="7" hidden="1"/>
    <col min="10011" max="10011" width="1.85546875" style="7" hidden="1"/>
    <col min="10012" max="10012" width="11" style="7" hidden="1"/>
    <col min="10013" max="10013" width="0.7109375" style="7" hidden="1"/>
    <col min="10014" max="10014" width="1.85546875" style="7" hidden="1"/>
    <col min="10015" max="10015" width="11.85546875" style="7" hidden="1"/>
    <col min="10016" max="10016" width="15.28515625" style="7" hidden="1"/>
    <col min="10017" max="10017" width="5" style="7" hidden="1"/>
    <col min="10018" max="10018" width="10.28515625" style="7" hidden="1"/>
    <col min="10019" max="10019" width="5" style="7" hidden="1"/>
    <col min="10020" max="10020" width="10.28515625" style="7" hidden="1"/>
    <col min="10021" max="10023" width="9" style="7" hidden="1"/>
    <col min="10024" max="10024" width="10.28515625" style="7" hidden="1"/>
    <col min="10025" max="10253" width="9" style="7" hidden="1"/>
    <col min="10254" max="10254" width="3.7109375" style="7" hidden="1"/>
    <col min="10255" max="10255" width="4.85546875" style="7" hidden="1"/>
    <col min="10256" max="10256" width="5.28515625" style="7" hidden="1"/>
    <col min="10257" max="10257" width="31.28515625" style="7" hidden="1"/>
    <col min="10258" max="10258" width="7.7109375" style="7" hidden="1"/>
    <col min="10259" max="10259" width="2.28515625" style="7" hidden="1"/>
    <col min="10260" max="10260" width="11.7109375" style="7" hidden="1"/>
    <col min="10261" max="10261" width="2.42578125" style="7" hidden="1"/>
    <col min="10262" max="10262" width="11.7109375" style="7" hidden="1"/>
    <col min="10263" max="10263" width="2.28515625" style="7" hidden="1"/>
    <col min="10264" max="10264" width="10.85546875" style="7" hidden="1"/>
    <col min="10265" max="10265" width="2.28515625" style="7" hidden="1"/>
    <col min="10266" max="10266" width="11.140625" style="7" hidden="1"/>
    <col min="10267" max="10267" width="1.85546875" style="7" hidden="1"/>
    <col min="10268" max="10268" width="11" style="7" hidden="1"/>
    <col min="10269" max="10269" width="0.7109375" style="7" hidden="1"/>
    <col min="10270" max="10270" width="1.85546875" style="7" hidden="1"/>
    <col min="10271" max="10271" width="11.85546875" style="7" hidden="1"/>
    <col min="10272" max="10272" width="15.28515625" style="7" hidden="1"/>
    <col min="10273" max="10273" width="5" style="7" hidden="1"/>
    <col min="10274" max="10274" width="10.28515625" style="7" hidden="1"/>
    <col min="10275" max="10275" width="5" style="7" hidden="1"/>
    <col min="10276" max="10276" width="10.28515625" style="7" hidden="1"/>
    <col min="10277" max="10279" width="9" style="7" hidden="1"/>
    <col min="10280" max="10280" width="10.28515625" style="7" hidden="1"/>
    <col min="10281" max="10509" width="9" style="7" hidden="1"/>
    <col min="10510" max="10510" width="3.7109375" style="7" hidden="1"/>
    <col min="10511" max="10511" width="4.85546875" style="7" hidden="1"/>
    <col min="10512" max="10512" width="5.28515625" style="7" hidden="1"/>
    <col min="10513" max="10513" width="31.28515625" style="7" hidden="1"/>
    <col min="10514" max="10514" width="7.7109375" style="7" hidden="1"/>
    <col min="10515" max="10515" width="2.28515625" style="7" hidden="1"/>
    <col min="10516" max="10516" width="11.7109375" style="7" hidden="1"/>
    <col min="10517" max="10517" width="2.42578125" style="7" hidden="1"/>
    <col min="10518" max="10518" width="11.7109375" style="7" hidden="1"/>
    <col min="10519" max="10519" width="2.28515625" style="7" hidden="1"/>
    <col min="10520" max="10520" width="10.85546875" style="7" hidden="1"/>
    <col min="10521" max="10521" width="2.28515625" style="7" hidden="1"/>
    <col min="10522" max="10522" width="11.140625" style="7" hidden="1"/>
    <col min="10523" max="10523" width="1.85546875" style="7" hidden="1"/>
    <col min="10524" max="10524" width="11" style="7" hidden="1"/>
    <col min="10525" max="10525" width="0.7109375" style="7" hidden="1"/>
    <col min="10526" max="10526" width="1.85546875" style="7" hidden="1"/>
    <col min="10527" max="10527" width="11.85546875" style="7" hidden="1"/>
    <col min="10528" max="10528" width="15.28515625" style="7" hidden="1"/>
    <col min="10529" max="10529" width="5" style="7" hidden="1"/>
    <col min="10530" max="10530" width="10.28515625" style="7" hidden="1"/>
    <col min="10531" max="10531" width="5" style="7" hidden="1"/>
    <col min="10532" max="10532" width="10.28515625" style="7" hidden="1"/>
    <col min="10533" max="10535" width="9" style="7" hidden="1"/>
    <col min="10536" max="10536" width="10.28515625" style="7" hidden="1"/>
    <col min="10537" max="10765" width="9" style="7" hidden="1"/>
    <col min="10766" max="10766" width="3.7109375" style="7" hidden="1"/>
    <col min="10767" max="10767" width="4.85546875" style="7" hidden="1"/>
    <col min="10768" max="10768" width="5.28515625" style="7" hidden="1"/>
    <col min="10769" max="10769" width="31.28515625" style="7" hidden="1"/>
    <col min="10770" max="10770" width="7.7109375" style="7" hidden="1"/>
    <col min="10771" max="10771" width="2.28515625" style="7" hidden="1"/>
    <col min="10772" max="10772" width="11.7109375" style="7" hidden="1"/>
    <col min="10773" max="10773" width="2.42578125" style="7" hidden="1"/>
    <col min="10774" max="10774" width="11.7109375" style="7" hidden="1"/>
    <col min="10775" max="10775" width="2.28515625" style="7" hidden="1"/>
    <col min="10776" max="10776" width="10.85546875" style="7" hidden="1"/>
    <col min="10777" max="10777" width="2.28515625" style="7" hidden="1"/>
    <col min="10778" max="10778" width="11.140625" style="7" hidden="1"/>
    <col min="10779" max="10779" width="1.85546875" style="7" hidden="1"/>
    <col min="10780" max="10780" width="11" style="7" hidden="1"/>
    <col min="10781" max="10781" width="0.7109375" style="7" hidden="1"/>
    <col min="10782" max="10782" width="1.85546875" style="7" hidden="1"/>
    <col min="10783" max="10783" width="11.85546875" style="7" hidden="1"/>
    <col min="10784" max="10784" width="15.28515625" style="7" hidden="1"/>
    <col min="10785" max="10785" width="5" style="7" hidden="1"/>
    <col min="10786" max="10786" width="10.28515625" style="7" hidden="1"/>
    <col min="10787" max="10787" width="5" style="7" hidden="1"/>
    <col min="10788" max="10788" width="10.28515625" style="7" hidden="1"/>
    <col min="10789" max="10791" width="9" style="7" hidden="1"/>
    <col min="10792" max="10792" width="10.28515625" style="7" hidden="1"/>
    <col min="10793" max="11021" width="9" style="7" hidden="1"/>
    <col min="11022" max="11022" width="3.7109375" style="7" hidden="1"/>
    <col min="11023" max="11023" width="4.85546875" style="7" hidden="1"/>
    <col min="11024" max="11024" width="5.28515625" style="7" hidden="1"/>
    <col min="11025" max="11025" width="31.28515625" style="7" hidden="1"/>
    <col min="11026" max="11026" width="7.7109375" style="7" hidden="1"/>
    <col min="11027" max="11027" width="2.28515625" style="7" hidden="1"/>
    <col min="11028" max="11028" width="11.7109375" style="7" hidden="1"/>
    <col min="11029" max="11029" width="2.42578125" style="7" hidden="1"/>
    <col min="11030" max="11030" width="11.7109375" style="7" hidden="1"/>
    <col min="11031" max="11031" width="2.28515625" style="7" hidden="1"/>
    <col min="11032" max="11032" width="10.85546875" style="7" hidden="1"/>
    <col min="11033" max="11033" width="2.28515625" style="7" hidden="1"/>
    <col min="11034" max="11034" width="11.140625" style="7" hidden="1"/>
    <col min="11035" max="11035" width="1.85546875" style="7" hidden="1"/>
    <col min="11036" max="11036" width="11" style="7" hidden="1"/>
    <col min="11037" max="11037" width="0.7109375" style="7" hidden="1"/>
    <col min="11038" max="11038" width="1.85546875" style="7" hidden="1"/>
    <col min="11039" max="11039" width="11.85546875" style="7" hidden="1"/>
    <col min="11040" max="11040" width="15.28515625" style="7" hidden="1"/>
    <col min="11041" max="11041" width="5" style="7" hidden="1"/>
    <col min="11042" max="11042" width="10.28515625" style="7" hidden="1"/>
    <col min="11043" max="11043" width="5" style="7" hidden="1"/>
    <col min="11044" max="11044" width="10.28515625" style="7" hidden="1"/>
    <col min="11045" max="11047" width="9" style="7" hidden="1"/>
    <col min="11048" max="11048" width="10.28515625" style="7" hidden="1"/>
    <col min="11049" max="11277" width="9" style="7" hidden="1"/>
    <col min="11278" max="11278" width="3.7109375" style="7" hidden="1"/>
    <col min="11279" max="11279" width="4.85546875" style="7" hidden="1"/>
    <col min="11280" max="11280" width="5.28515625" style="7" hidden="1"/>
    <col min="11281" max="11281" width="31.28515625" style="7" hidden="1"/>
    <col min="11282" max="11282" width="7.7109375" style="7" hidden="1"/>
    <col min="11283" max="11283" width="2.28515625" style="7" hidden="1"/>
    <col min="11284" max="11284" width="11.7109375" style="7" hidden="1"/>
    <col min="11285" max="11285" width="2.42578125" style="7" hidden="1"/>
    <col min="11286" max="11286" width="11.7109375" style="7" hidden="1"/>
    <col min="11287" max="11287" width="2.28515625" style="7" hidden="1"/>
    <col min="11288" max="11288" width="10.85546875" style="7" hidden="1"/>
    <col min="11289" max="11289" width="2.28515625" style="7" hidden="1"/>
    <col min="11290" max="11290" width="11.140625" style="7" hidden="1"/>
    <col min="11291" max="11291" width="1.85546875" style="7" hidden="1"/>
    <col min="11292" max="11292" width="11" style="7" hidden="1"/>
    <col min="11293" max="11293" width="0.7109375" style="7" hidden="1"/>
    <col min="11294" max="11294" width="1.85546875" style="7" hidden="1"/>
    <col min="11295" max="11295" width="11.85546875" style="7" hidden="1"/>
    <col min="11296" max="11296" width="15.28515625" style="7" hidden="1"/>
    <col min="11297" max="11297" width="5" style="7" hidden="1"/>
    <col min="11298" max="11298" width="10.28515625" style="7" hidden="1"/>
    <col min="11299" max="11299" width="5" style="7" hidden="1"/>
    <col min="11300" max="11300" width="10.28515625" style="7" hidden="1"/>
    <col min="11301" max="11303" width="9" style="7" hidden="1"/>
    <col min="11304" max="11304" width="10.28515625" style="7" hidden="1"/>
    <col min="11305" max="11533" width="9" style="7" hidden="1"/>
    <col min="11534" max="11534" width="3.7109375" style="7" hidden="1"/>
    <col min="11535" max="11535" width="4.85546875" style="7" hidden="1"/>
    <col min="11536" max="11536" width="5.28515625" style="7" hidden="1"/>
    <col min="11537" max="11537" width="31.28515625" style="7" hidden="1"/>
    <col min="11538" max="11538" width="7.7109375" style="7" hidden="1"/>
    <col min="11539" max="11539" width="2.28515625" style="7" hidden="1"/>
    <col min="11540" max="11540" width="11.7109375" style="7" hidden="1"/>
    <col min="11541" max="11541" width="2.42578125" style="7" hidden="1"/>
    <col min="11542" max="11542" width="11.7109375" style="7" hidden="1"/>
    <col min="11543" max="11543" width="2.28515625" style="7" hidden="1"/>
    <col min="11544" max="11544" width="10.85546875" style="7" hidden="1"/>
    <col min="11545" max="11545" width="2.28515625" style="7" hidden="1"/>
    <col min="11546" max="11546" width="11.140625" style="7" hidden="1"/>
    <col min="11547" max="11547" width="1.85546875" style="7" hidden="1"/>
    <col min="11548" max="11548" width="11" style="7" hidden="1"/>
    <col min="11549" max="11549" width="0.7109375" style="7" hidden="1"/>
    <col min="11550" max="11550" width="1.85546875" style="7" hidden="1"/>
    <col min="11551" max="11551" width="11.85546875" style="7" hidden="1"/>
    <col min="11552" max="11552" width="15.28515625" style="7" hidden="1"/>
    <col min="11553" max="11553" width="5" style="7" hidden="1"/>
    <col min="11554" max="11554" width="10.28515625" style="7" hidden="1"/>
    <col min="11555" max="11555" width="5" style="7" hidden="1"/>
    <col min="11556" max="11556" width="10.28515625" style="7" hidden="1"/>
    <col min="11557" max="11559" width="9" style="7" hidden="1"/>
    <col min="11560" max="11560" width="10.28515625" style="7" hidden="1"/>
    <col min="11561" max="11789" width="9" style="7" hidden="1"/>
    <col min="11790" max="11790" width="3.7109375" style="7" hidden="1"/>
    <col min="11791" max="11791" width="4.85546875" style="7" hidden="1"/>
    <col min="11792" max="11792" width="5.28515625" style="7" hidden="1"/>
    <col min="11793" max="11793" width="31.28515625" style="7" hidden="1"/>
    <col min="11794" max="11794" width="7.7109375" style="7" hidden="1"/>
    <col min="11795" max="11795" width="2.28515625" style="7" hidden="1"/>
    <col min="11796" max="11796" width="11.7109375" style="7" hidden="1"/>
    <col min="11797" max="11797" width="2.42578125" style="7" hidden="1"/>
    <col min="11798" max="11798" width="11.7109375" style="7" hidden="1"/>
    <col min="11799" max="11799" width="2.28515625" style="7" hidden="1"/>
    <col min="11800" max="11800" width="10.85546875" style="7" hidden="1"/>
    <col min="11801" max="11801" width="2.28515625" style="7" hidden="1"/>
    <col min="11802" max="11802" width="11.140625" style="7" hidden="1"/>
    <col min="11803" max="11803" width="1.85546875" style="7" hidden="1"/>
    <col min="11804" max="11804" width="11" style="7" hidden="1"/>
    <col min="11805" max="11805" width="0.7109375" style="7" hidden="1"/>
    <col min="11806" max="11806" width="1.85546875" style="7" hidden="1"/>
    <col min="11807" max="11807" width="11.85546875" style="7" hidden="1"/>
    <col min="11808" max="11808" width="15.28515625" style="7" hidden="1"/>
    <col min="11809" max="11809" width="5" style="7" hidden="1"/>
    <col min="11810" max="11810" width="10.28515625" style="7" hidden="1"/>
    <col min="11811" max="11811" width="5" style="7" hidden="1"/>
    <col min="11812" max="11812" width="10.28515625" style="7" hidden="1"/>
    <col min="11813" max="11815" width="9" style="7" hidden="1"/>
    <col min="11816" max="11816" width="10.28515625" style="7" hidden="1"/>
    <col min="11817" max="12045" width="9" style="7" hidden="1"/>
    <col min="12046" max="12046" width="3.7109375" style="7" hidden="1"/>
    <col min="12047" max="12047" width="4.85546875" style="7" hidden="1"/>
    <col min="12048" max="12048" width="5.28515625" style="7" hidden="1"/>
    <col min="12049" max="12049" width="31.28515625" style="7" hidden="1"/>
    <col min="12050" max="12050" width="7.7109375" style="7" hidden="1"/>
    <col min="12051" max="12051" width="2.28515625" style="7" hidden="1"/>
    <col min="12052" max="12052" width="11.7109375" style="7" hidden="1"/>
    <col min="12053" max="12053" width="2.42578125" style="7" hidden="1"/>
    <col min="12054" max="12054" width="11.7109375" style="7" hidden="1"/>
    <col min="12055" max="12055" width="2.28515625" style="7" hidden="1"/>
    <col min="12056" max="12056" width="10.85546875" style="7" hidden="1"/>
    <col min="12057" max="12057" width="2.28515625" style="7" hidden="1"/>
    <col min="12058" max="12058" width="11.140625" style="7" hidden="1"/>
    <col min="12059" max="12059" width="1.85546875" style="7" hidden="1"/>
    <col min="12060" max="12060" width="11" style="7" hidden="1"/>
    <col min="12061" max="12061" width="0.7109375" style="7" hidden="1"/>
    <col min="12062" max="12062" width="1.85546875" style="7" hidden="1"/>
    <col min="12063" max="12063" width="11.85546875" style="7" hidden="1"/>
    <col min="12064" max="12064" width="15.28515625" style="7" hidden="1"/>
    <col min="12065" max="12065" width="5" style="7" hidden="1"/>
    <col min="12066" max="12066" width="10.28515625" style="7" hidden="1"/>
    <col min="12067" max="12067" width="5" style="7" hidden="1"/>
    <col min="12068" max="12068" width="10.28515625" style="7" hidden="1"/>
    <col min="12069" max="12071" width="9" style="7" hidden="1"/>
    <col min="12072" max="12072" width="10.28515625" style="7" hidden="1"/>
    <col min="12073" max="12301" width="9" style="7" hidden="1"/>
    <col min="12302" max="12302" width="3.7109375" style="7" hidden="1"/>
    <col min="12303" max="12303" width="4.85546875" style="7" hidden="1"/>
    <col min="12304" max="12304" width="5.28515625" style="7" hidden="1"/>
    <col min="12305" max="12305" width="31.28515625" style="7" hidden="1"/>
    <col min="12306" max="12306" width="7.7109375" style="7" hidden="1"/>
    <col min="12307" max="12307" width="2.28515625" style="7" hidden="1"/>
    <col min="12308" max="12308" width="11.7109375" style="7" hidden="1"/>
    <col min="12309" max="12309" width="2.42578125" style="7" hidden="1"/>
    <col min="12310" max="12310" width="11.7109375" style="7" hidden="1"/>
    <col min="12311" max="12311" width="2.28515625" style="7" hidden="1"/>
    <col min="12312" max="12312" width="10.85546875" style="7" hidden="1"/>
    <col min="12313" max="12313" width="2.28515625" style="7" hidden="1"/>
    <col min="12314" max="12314" width="11.140625" style="7" hidden="1"/>
    <col min="12315" max="12315" width="1.85546875" style="7" hidden="1"/>
    <col min="12316" max="12316" width="11" style="7" hidden="1"/>
    <col min="12317" max="12317" width="0.7109375" style="7" hidden="1"/>
    <col min="12318" max="12318" width="1.85546875" style="7" hidden="1"/>
    <col min="12319" max="12319" width="11.85546875" style="7" hidden="1"/>
    <col min="12320" max="12320" width="15.28515625" style="7" hidden="1"/>
    <col min="12321" max="12321" width="5" style="7" hidden="1"/>
    <col min="12322" max="12322" width="10.28515625" style="7" hidden="1"/>
    <col min="12323" max="12323" width="5" style="7" hidden="1"/>
    <col min="12324" max="12324" width="10.28515625" style="7" hidden="1"/>
    <col min="12325" max="12327" width="9" style="7" hidden="1"/>
    <col min="12328" max="12328" width="10.28515625" style="7" hidden="1"/>
    <col min="12329" max="12557" width="9" style="7" hidden="1"/>
    <col min="12558" max="12558" width="3.7109375" style="7" hidden="1"/>
    <col min="12559" max="12559" width="4.85546875" style="7" hidden="1"/>
    <col min="12560" max="12560" width="5.28515625" style="7" hidden="1"/>
    <col min="12561" max="12561" width="31.28515625" style="7" hidden="1"/>
    <col min="12562" max="12562" width="7.7109375" style="7" hidden="1"/>
    <col min="12563" max="12563" width="2.28515625" style="7" hidden="1"/>
    <col min="12564" max="12564" width="11.7109375" style="7" hidden="1"/>
    <col min="12565" max="12565" width="2.42578125" style="7" hidden="1"/>
    <col min="12566" max="12566" width="11.7109375" style="7" hidden="1"/>
    <col min="12567" max="12567" width="2.28515625" style="7" hidden="1"/>
    <col min="12568" max="12568" width="10.85546875" style="7" hidden="1"/>
    <col min="12569" max="12569" width="2.28515625" style="7" hidden="1"/>
    <col min="12570" max="12570" width="11.140625" style="7" hidden="1"/>
    <col min="12571" max="12571" width="1.85546875" style="7" hidden="1"/>
    <col min="12572" max="12572" width="11" style="7" hidden="1"/>
    <col min="12573" max="12573" width="0.7109375" style="7" hidden="1"/>
    <col min="12574" max="12574" width="1.85546875" style="7" hidden="1"/>
    <col min="12575" max="12575" width="11.85546875" style="7" hidden="1"/>
    <col min="12576" max="12576" width="15.28515625" style="7" hidden="1"/>
    <col min="12577" max="12577" width="5" style="7" hidden="1"/>
    <col min="12578" max="12578" width="10.28515625" style="7" hidden="1"/>
    <col min="12579" max="12579" width="5" style="7" hidden="1"/>
    <col min="12580" max="12580" width="10.28515625" style="7" hidden="1"/>
    <col min="12581" max="12583" width="9" style="7" hidden="1"/>
    <col min="12584" max="12584" width="10.28515625" style="7" hidden="1"/>
    <col min="12585" max="12813" width="9" style="7" hidden="1"/>
    <col min="12814" max="12814" width="3.7109375" style="7" hidden="1"/>
    <col min="12815" max="12815" width="4.85546875" style="7" hidden="1"/>
    <col min="12816" max="12816" width="5.28515625" style="7" hidden="1"/>
    <col min="12817" max="12817" width="31.28515625" style="7" hidden="1"/>
    <col min="12818" max="12818" width="7.7109375" style="7" hidden="1"/>
    <col min="12819" max="12819" width="2.28515625" style="7" hidden="1"/>
    <col min="12820" max="12820" width="11.7109375" style="7" hidden="1"/>
    <col min="12821" max="12821" width="2.42578125" style="7" hidden="1"/>
    <col min="12822" max="12822" width="11.7109375" style="7" hidden="1"/>
    <col min="12823" max="12823" width="2.28515625" style="7" hidden="1"/>
    <col min="12824" max="12824" width="10.85546875" style="7" hidden="1"/>
    <col min="12825" max="12825" width="2.28515625" style="7" hidden="1"/>
    <col min="12826" max="12826" width="11.140625" style="7" hidden="1"/>
    <col min="12827" max="12827" width="1.85546875" style="7" hidden="1"/>
    <col min="12828" max="12828" width="11" style="7" hidden="1"/>
    <col min="12829" max="12829" width="0.7109375" style="7" hidden="1"/>
    <col min="12830" max="12830" width="1.85546875" style="7" hidden="1"/>
    <col min="12831" max="12831" width="11.85546875" style="7" hidden="1"/>
    <col min="12832" max="12832" width="15.28515625" style="7" hidden="1"/>
    <col min="12833" max="12833" width="5" style="7" hidden="1"/>
    <col min="12834" max="12834" width="10.28515625" style="7" hidden="1"/>
    <col min="12835" max="12835" width="5" style="7" hidden="1"/>
    <col min="12836" max="12836" width="10.28515625" style="7" hidden="1"/>
    <col min="12837" max="12839" width="9" style="7" hidden="1"/>
    <col min="12840" max="12840" width="10.28515625" style="7" hidden="1"/>
    <col min="12841" max="13069" width="9" style="7" hidden="1"/>
    <col min="13070" max="13070" width="3.7109375" style="7" hidden="1"/>
    <col min="13071" max="13071" width="4.85546875" style="7" hidden="1"/>
    <col min="13072" max="13072" width="5.28515625" style="7" hidden="1"/>
    <col min="13073" max="13073" width="31.28515625" style="7" hidden="1"/>
    <col min="13074" max="13074" width="7.7109375" style="7" hidden="1"/>
    <col min="13075" max="13075" width="2.28515625" style="7" hidden="1"/>
    <col min="13076" max="13076" width="11.7109375" style="7" hidden="1"/>
    <col min="13077" max="13077" width="2.42578125" style="7" hidden="1"/>
    <col min="13078" max="13078" width="11.7109375" style="7" hidden="1"/>
    <col min="13079" max="13079" width="2.28515625" style="7" hidden="1"/>
    <col min="13080" max="13080" width="10.85546875" style="7" hidden="1"/>
    <col min="13081" max="13081" width="2.28515625" style="7" hidden="1"/>
    <col min="13082" max="13082" width="11.140625" style="7" hidden="1"/>
    <col min="13083" max="13083" width="1.85546875" style="7" hidden="1"/>
    <col min="13084" max="13084" width="11" style="7" hidden="1"/>
    <col min="13085" max="13085" width="0.7109375" style="7" hidden="1"/>
    <col min="13086" max="13086" width="1.85546875" style="7" hidden="1"/>
    <col min="13087" max="13087" width="11.85546875" style="7" hidden="1"/>
    <col min="13088" max="13088" width="15.28515625" style="7" hidden="1"/>
    <col min="13089" max="13089" width="5" style="7" hidden="1"/>
    <col min="13090" max="13090" width="10.28515625" style="7" hidden="1"/>
    <col min="13091" max="13091" width="5" style="7" hidden="1"/>
    <col min="13092" max="13092" width="10.28515625" style="7" hidden="1"/>
    <col min="13093" max="13095" width="9" style="7" hidden="1"/>
    <col min="13096" max="13096" width="10.28515625" style="7" hidden="1"/>
    <col min="13097" max="13325" width="9" style="7" hidden="1"/>
    <col min="13326" max="13326" width="3.7109375" style="7" hidden="1"/>
    <col min="13327" max="13327" width="4.85546875" style="7" hidden="1"/>
    <col min="13328" max="13328" width="5.28515625" style="7" hidden="1"/>
    <col min="13329" max="13329" width="31.28515625" style="7" hidden="1"/>
    <col min="13330" max="13330" width="7.7109375" style="7" hidden="1"/>
    <col min="13331" max="13331" width="2.28515625" style="7" hidden="1"/>
    <col min="13332" max="13332" width="11.7109375" style="7" hidden="1"/>
    <col min="13333" max="13333" width="2.42578125" style="7" hidden="1"/>
    <col min="13334" max="13334" width="11.7109375" style="7" hidden="1"/>
    <col min="13335" max="13335" width="2.28515625" style="7" hidden="1"/>
    <col min="13336" max="13336" width="10.85546875" style="7" hidden="1"/>
    <col min="13337" max="13337" width="2.28515625" style="7" hidden="1"/>
    <col min="13338" max="13338" width="11.140625" style="7" hidden="1"/>
    <col min="13339" max="13339" width="1.85546875" style="7" hidden="1"/>
    <col min="13340" max="13340" width="11" style="7" hidden="1"/>
    <col min="13341" max="13341" width="0.7109375" style="7" hidden="1"/>
    <col min="13342" max="13342" width="1.85546875" style="7" hidden="1"/>
    <col min="13343" max="13343" width="11.85546875" style="7" hidden="1"/>
    <col min="13344" max="13344" width="15.28515625" style="7" hidden="1"/>
    <col min="13345" max="13345" width="5" style="7" hidden="1"/>
    <col min="13346" max="13346" width="10.28515625" style="7" hidden="1"/>
    <col min="13347" max="13347" width="5" style="7" hidden="1"/>
    <col min="13348" max="13348" width="10.28515625" style="7" hidden="1"/>
    <col min="13349" max="13351" width="9" style="7" hidden="1"/>
    <col min="13352" max="13352" width="10.28515625" style="7" hidden="1"/>
    <col min="13353" max="13581" width="9" style="7" hidden="1"/>
    <col min="13582" max="13582" width="3.7109375" style="7" hidden="1"/>
    <col min="13583" max="13583" width="4.85546875" style="7" hidden="1"/>
    <col min="13584" max="13584" width="5.28515625" style="7" hidden="1"/>
    <col min="13585" max="13585" width="31.28515625" style="7" hidden="1"/>
    <col min="13586" max="13586" width="7.7109375" style="7" hidden="1"/>
    <col min="13587" max="13587" width="2.28515625" style="7" hidden="1"/>
    <col min="13588" max="13588" width="11.7109375" style="7" hidden="1"/>
    <col min="13589" max="13589" width="2.42578125" style="7" hidden="1"/>
    <col min="13590" max="13590" width="11.7109375" style="7" hidden="1"/>
    <col min="13591" max="13591" width="2.28515625" style="7" hidden="1"/>
    <col min="13592" max="13592" width="10.85546875" style="7" hidden="1"/>
    <col min="13593" max="13593" width="2.28515625" style="7" hidden="1"/>
    <col min="13594" max="13594" width="11.140625" style="7" hidden="1"/>
    <col min="13595" max="13595" width="1.85546875" style="7" hidden="1"/>
    <col min="13596" max="13596" width="11" style="7" hidden="1"/>
    <col min="13597" max="13597" width="0.7109375" style="7" hidden="1"/>
    <col min="13598" max="13598" width="1.85546875" style="7" hidden="1"/>
    <col min="13599" max="13599" width="11.85546875" style="7" hidden="1"/>
    <col min="13600" max="13600" width="15.28515625" style="7" hidden="1"/>
    <col min="13601" max="13601" width="5" style="7" hidden="1"/>
    <col min="13602" max="13602" width="10.28515625" style="7" hidden="1"/>
    <col min="13603" max="13603" width="5" style="7" hidden="1"/>
    <col min="13604" max="13604" width="10.28515625" style="7" hidden="1"/>
    <col min="13605" max="13607" width="9" style="7" hidden="1"/>
    <col min="13608" max="13608" width="10.28515625" style="7" hidden="1"/>
    <col min="13609" max="13837" width="9" style="7" hidden="1"/>
    <col min="13838" max="13838" width="3.7109375" style="7" hidden="1"/>
    <col min="13839" max="13839" width="4.85546875" style="7" hidden="1"/>
    <col min="13840" max="13840" width="5.28515625" style="7" hidden="1"/>
    <col min="13841" max="13841" width="31.28515625" style="7" hidden="1"/>
    <col min="13842" max="13842" width="7.7109375" style="7" hidden="1"/>
    <col min="13843" max="13843" width="2.28515625" style="7" hidden="1"/>
    <col min="13844" max="13844" width="11.7109375" style="7" hidden="1"/>
    <col min="13845" max="13845" width="2.42578125" style="7" hidden="1"/>
    <col min="13846" max="13846" width="11.7109375" style="7" hidden="1"/>
    <col min="13847" max="13847" width="2.28515625" style="7" hidden="1"/>
    <col min="13848" max="13848" width="10.85546875" style="7" hidden="1"/>
    <col min="13849" max="13849" width="2.28515625" style="7" hidden="1"/>
    <col min="13850" max="13850" width="11.140625" style="7" hidden="1"/>
    <col min="13851" max="13851" width="1.85546875" style="7" hidden="1"/>
    <col min="13852" max="13852" width="11" style="7" hidden="1"/>
    <col min="13853" max="13853" width="0.7109375" style="7" hidden="1"/>
    <col min="13854" max="13854" width="1.85546875" style="7" hidden="1"/>
    <col min="13855" max="13855" width="11.85546875" style="7" hidden="1"/>
    <col min="13856" max="13856" width="15.28515625" style="7" hidden="1"/>
    <col min="13857" max="13857" width="5" style="7" hidden="1"/>
    <col min="13858" max="13858" width="10.28515625" style="7" hidden="1"/>
    <col min="13859" max="13859" width="5" style="7" hidden="1"/>
    <col min="13860" max="13860" width="10.28515625" style="7" hidden="1"/>
    <col min="13861" max="13863" width="9" style="7" hidden="1"/>
    <col min="13864" max="13864" width="10.28515625" style="7" hidden="1"/>
    <col min="13865" max="14093" width="9" style="7" hidden="1"/>
    <col min="14094" max="14094" width="3.7109375" style="7" hidden="1"/>
    <col min="14095" max="14095" width="4.85546875" style="7" hidden="1"/>
    <col min="14096" max="14096" width="5.28515625" style="7" hidden="1"/>
    <col min="14097" max="14097" width="31.28515625" style="7" hidden="1"/>
    <col min="14098" max="14098" width="7.7109375" style="7" hidden="1"/>
    <col min="14099" max="14099" width="2.28515625" style="7" hidden="1"/>
    <col min="14100" max="14100" width="11.7109375" style="7" hidden="1"/>
    <col min="14101" max="14101" width="2.42578125" style="7" hidden="1"/>
    <col min="14102" max="14102" width="11.7109375" style="7" hidden="1"/>
    <col min="14103" max="14103" width="2.28515625" style="7" hidden="1"/>
    <col min="14104" max="14104" width="10.85546875" style="7" hidden="1"/>
    <col min="14105" max="14105" width="2.28515625" style="7" hidden="1"/>
    <col min="14106" max="14106" width="11.140625" style="7" hidden="1"/>
    <col min="14107" max="14107" width="1.85546875" style="7" hidden="1"/>
    <col min="14108" max="14108" width="11" style="7" hidden="1"/>
    <col min="14109" max="14109" width="0.7109375" style="7" hidden="1"/>
    <col min="14110" max="14110" width="1.85546875" style="7" hidden="1"/>
    <col min="14111" max="14111" width="11.85546875" style="7" hidden="1"/>
    <col min="14112" max="14112" width="15.28515625" style="7" hidden="1"/>
    <col min="14113" max="14113" width="5" style="7" hidden="1"/>
    <col min="14114" max="14114" width="10.28515625" style="7" hidden="1"/>
    <col min="14115" max="14115" width="5" style="7" hidden="1"/>
    <col min="14116" max="14116" width="10.28515625" style="7" hidden="1"/>
    <col min="14117" max="14119" width="9" style="7" hidden="1"/>
    <col min="14120" max="14120" width="10.28515625" style="7" hidden="1"/>
    <col min="14121" max="14349" width="9" style="7" hidden="1"/>
    <col min="14350" max="14350" width="3.7109375" style="7" hidden="1"/>
    <col min="14351" max="14351" width="4.85546875" style="7" hidden="1"/>
    <col min="14352" max="14352" width="5.28515625" style="7" hidden="1"/>
    <col min="14353" max="14353" width="31.28515625" style="7" hidden="1"/>
    <col min="14354" max="14354" width="7.7109375" style="7" hidden="1"/>
    <col min="14355" max="14355" width="2.28515625" style="7" hidden="1"/>
    <col min="14356" max="14356" width="11.7109375" style="7" hidden="1"/>
    <col min="14357" max="14357" width="2.42578125" style="7" hidden="1"/>
    <col min="14358" max="14358" width="11.7109375" style="7" hidden="1"/>
    <col min="14359" max="14359" width="2.28515625" style="7" hidden="1"/>
    <col min="14360" max="14360" width="10.85546875" style="7" hidden="1"/>
    <col min="14361" max="14361" width="2.28515625" style="7" hidden="1"/>
    <col min="14362" max="14362" width="11.140625" style="7" hidden="1"/>
    <col min="14363" max="14363" width="1.85546875" style="7" hidden="1"/>
    <col min="14364" max="14364" width="11" style="7" hidden="1"/>
    <col min="14365" max="14365" width="0.7109375" style="7" hidden="1"/>
    <col min="14366" max="14366" width="1.85546875" style="7" hidden="1"/>
    <col min="14367" max="14367" width="11.85546875" style="7" hidden="1"/>
    <col min="14368" max="14368" width="15.28515625" style="7" hidden="1"/>
    <col min="14369" max="14369" width="5" style="7" hidden="1"/>
    <col min="14370" max="14370" width="10.28515625" style="7" hidden="1"/>
    <col min="14371" max="14371" width="5" style="7" hidden="1"/>
    <col min="14372" max="14372" width="10.28515625" style="7" hidden="1"/>
    <col min="14373" max="14375" width="9" style="7" hidden="1"/>
    <col min="14376" max="14376" width="10.28515625" style="7" hidden="1"/>
    <col min="14377" max="14605" width="9" style="7" hidden="1"/>
    <col min="14606" max="14606" width="3.7109375" style="7" hidden="1"/>
    <col min="14607" max="14607" width="4.85546875" style="7" hidden="1"/>
    <col min="14608" max="14608" width="5.28515625" style="7" hidden="1"/>
    <col min="14609" max="14609" width="31.28515625" style="7" hidden="1"/>
    <col min="14610" max="14610" width="7.7109375" style="7" hidden="1"/>
    <col min="14611" max="14611" width="2.28515625" style="7" hidden="1"/>
    <col min="14612" max="14612" width="11.7109375" style="7" hidden="1"/>
    <col min="14613" max="14613" width="2.42578125" style="7" hidden="1"/>
    <col min="14614" max="14614" width="11.7109375" style="7" hidden="1"/>
    <col min="14615" max="14615" width="2.28515625" style="7" hidden="1"/>
    <col min="14616" max="14616" width="10.85546875" style="7" hidden="1"/>
    <col min="14617" max="14617" width="2.28515625" style="7" hidden="1"/>
    <col min="14618" max="14618" width="11.140625" style="7" hidden="1"/>
    <col min="14619" max="14619" width="1.85546875" style="7" hidden="1"/>
    <col min="14620" max="14620" width="11" style="7" hidden="1"/>
    <col min="14621" max="14621" width="0.7109375" style="7" hidden="1"/>
    <col min="14622" max="14622" width="1.85546875" style="7" hidden="1"/>
    <col min="14623" max="14623" width="11.85546875" style="7" hidden="1"/>
    <col min="14624" max="14624" width="15.28515625" style="7" hidden="1"/>
    <col min="14625" max="14625" width="5" style="7" hidden="1"/>
    <col min="14626" max="14626" width="10.28515625" style="7" hidden="1"/>
    <col min="14627" max="14627" width="5" style="7" hidden="1"/>
    <col min="14628" max="14628" width="10.28515625" style="7" hidden="1"/>
    <col min="14629" max="14631" width="9" style="7" hidden="1"/>
    <col min="14632" max="14632" width="10.28515625" style="7" hidden="1"/>
    <col min="14633" max="14861" width="9" style="7" hidden="1"/>
    <col min="14862" max="14862" width="3.7109375" style="7" hidden="1"/>
    <col min="14863" max="14863" width="4.85546875" style="7" hidden="1"/>
    <col min="14864" max="14864" width="5.28515625" style="7" hidden="1"/>
    <col min="14865" max="14865" width="31.28515625" style="7" hidden="1"/>
    <col min="14866" max="14866" width="7.7109375" style="7" hidden="1"/>
    <col min="14867" max="14867" width="2.28515625" style="7" hidden="1"/>
    <col min="14868" max="14868" width="11.7109375" style="7" hidden="1"/>
    <col min="14869" max="14869" width="2.42578125" style="7" hidden="1"/>
    <col min="14870" max="14870" width="11.7109375" style="7" hidden="1"/>
    <col min="14871" max="14871" width="2.28515625" style="7" hidden="1"/>
    <col min="14872" max="14872" width="10.85546875" style="7" hidden="1"/>
    <col min="14873" max="14873" width="2.28515625" style="7" hidden="1"/>
    <col min="14874" max="14874" width="11.140625" style="7" hidden="1"/>
    <col min="14875" max="14875" width="1.85546875" style="7" hidden="1"/>
    <col min="14876" max="14876" width="11" style="7" hidden="1"/>
    <col min="14877" max="14877" width="0.7109375" style="7" hidden="1"/>
    <col min="14878" max="14878" width="1.85546875" style="7" hidden="1"/>
    <col min="14879" max="14879" width="11.85546875" style="7" hidden="1"/>
    <col min="14880" max="14880" width="15.28515625" style="7" hidden="1"/>
    <col min="14881" max="14881" width="5" style="7" hidden="1"/>
    <col min="14882" max="14882" width="10.28515625" style="7" hidden="1"/>
    <col min="14883" max="14883" width="5" style="7" hidden="1"/>
    <col min="14884" max="14884" width="10.28515625" style="7" hidden="1"/>
    <col min="14885" max="14887" width="9" style="7" hidden="1"/>
    <col min="14888" max="14888" width="10.28515625" style="7" hidden="1"/>
    <col min="14889" max="15117" width="9" style="7" hidden="1"/>
    <col min="15118" max="15118" width="3.7109375" style="7" hidden="1"/>
    <col min="15119" max="15119" width="4.85546875" style="7" hidden="1"/>
    <col min="15120" max="15120" width="5.28515625" style="7" hidden="1"/>
    <col min="15121" max="15121" width="31.28515625" style="7" hidden="1"/>
    <col min="15122" max="15122" width="7.7109375" style="7" hidden="1"/>
    <col min="15123" max="15123" width="2.28515625" style="7" hidden="1"/>
    <col min="15124" max="15124" width="11.7109375" style="7" hidden="1"/>
    <col min="15125" max="15125" width="2.42578125" style="7" hidden="1"/>
    <col min="15126" max="15126" width="11.7109375" style="7" hidden="1"/>
    <col min="15127" max="15127" width="2.28515625" style="7" hidden="1"/>
    <col min="15128" max="15128" width="10.85546875" style="7" hidden="1"/>
    <col min="15129" max="15129" width="2.28515625" style="7" hidden="1"/>
    <col min="15130" max="15130" width="11.140625" style="7" hidden="1"/>
    <col min="15131" max="15131" width="1.85546875" style="7" hidden="1"/>
    <col min="15132" max="15132" width="11" style="7" hidden="1"/>
    <col min="15133" max="15133" width="0.7109375" style="7" hidden="1"/>
    <col min="15134" max="15134" width="1.85546875" style="7" hidden="1"/>
    <col min="15135" max="15135" width="11.85546875" style="7" hidden="1"/>
    <col min="15136" max="15136" width="15.28515625" style="7" hidden="1"/>
    <col min="15137" max="15137" width="5" style="7" hidden="1"/>
    <col min="15138" max="15138" width="10.28515625" style="7" hidden="1"/>
    <col min="15139" max="15139" width="5" style="7" hidden="1"/>
    <col min="15140" max="15140" width="10.28515625" style="7" hidden="1"/>
    <col min="15141" max="15143" width="9" style="7" hidden="1"/>
    <col min="15144" max="15144" width="10.28515625" style="7" hidden="1"/>
    <col min="15145" max="15373" width="9" style="7" hidden="1"/>
    <col min="15374" max="15374" width="3.7109375" style="7" hidden="1"/>
    <col min="15375" max="15375" width="4.85546875" style="7" hidden="1"/>
    <col min="15376" max="15376" width="5.28515625" style="7" hidden="1"/>
    <col min="15377" max="15377" width="31.28515625" style="7" hidden="1"/>
    <col min="15378" max="15378" width="7.7109375" style="7" hidden="1"/>
    <col min="15379" max="15379" width="2.28515625" style="7" hidden="1"/>
    <col min="15380" max="15380" width="11.7109375" style="7" hidden="1"/>
    <col min="15381" max="15381" width="2.42578125" style="7" hidden="1"/>
    <col min="15382" max="15382" width="11.7109375" style="7" hidden="1"/>
    <col min="15383" max="15383" width="2.28515625" style="7" hidden="1"/>
    <col min="15384" max="15384" width="10.85546875" style="7" hidden="1"/>
    <col min="15385" max="15385" width="2.28515625" style="7" hidden="1"/>
    <col min="15386" max="15386" width="11.140625" style="7" hidden="1"/>
    <col min="15387" max="15387" width="1.85546875" style="7" hidden="1"/>
    <col min="15388" max="15388" width="11" style="7" hidden="1"/>
    <col min="15389" max="15389" width="0.7109375" style="7" hidden="1"/>
    <col min="15390" max="15390" width="1.85546875" style="7" hidden="1"/>
    <col min="15391" max="15391" width="11.85546875" style="7" hidden="1"/>
    <col min="15392" max="15392" width="15.28515625" style="7" hidden="1"/>
    <col min="15393" max="15393" width="5" style="7" hidden="1"/>
    <col min="15394" max="15394" width="10.28515625" style="7" hidden="1"/>
    <col min="15395" max="15395" width="5" style="7" hidden="1"/>
    <col min="15396" max="15396" width="10.28515625" style="7" hidden="1"/>
    <col min="15397" max="15399" width="9" style="7" hidden="1"/>
    <col min="15400" max="15400" width="10.28515625" style="7" hidden="1"/>
    <col min="15401" max="15629" width="9" style="7" hidden="1"/>
    <col min="15630" max="15630" width="3.7109375" style="7" hidden="1"/>
    <col min="15631" max="15631" width="4.85546875" style="7" hidden="1"/>
    <col min="15632" max="15632" width="5.28515625" style="7" hidden="1"/>
    <col min="15633" max="15633" width="31.28515625" style="7" hidden="1"/>
    <col min="15634" max="15634" width="7.7109375" style="7" hidden="1"/>
    <col min="15635" max="15635" width="2.28515625" style="7" hidden="1"/>
    <col min="15636" max="15636" width="11.7109375" style="7" hidden="1"/>
    <col min="15637" max="15637" width="2.42578125" style="7" hidden="1"/>
    <col min="15638" max="15638" width="11.7109375" style="7" hidden="1"/>
    <col min="15639" max="15639" width="2.28515625" style="7" hidden="1"/>
    <col min="15640" max="15640" width="10.85546875" style="7" hidden="1"/>
    <col min="15641" max="15641" width="2.28515625" style="7" hidden="1"/>
    <col min="15642" max="15642" width="11.140625" style="7" hidden="1"/>
    <col min="15643" max="15643" width="1.85546875" style="7" hidden="1"/>
    <col min="15644" max="15644" width="11" style="7" hidden="1"/>
    <col min="15645" max="15645" width="0.7109375" style="7" hidden="1"/>
    <col min="15646" max="15646" width="1.85546875" style="7" hidden="1"/>
    <col min="15647" max="15647" width="11.85546875" style="7" hidden="1"/>
    <col min="15648" max="15648" width="15.28515625" style="7" hidden="1"/>
    <col min="15649" max="15649" width="5" style="7" hidden="1"/>
    <col min="15650" max="15650" width="10.28515625" style="7" hidden="1"/>
    <col min="15651" max="15651" width="5" style="7" hidden="1"/>
    <col min="15652" max="15652" width="10.28515625" style="7" hidden="1"/>
    <col min="15653" max="15655" width="9" style="7" hidden="1"/>
    <col min="15656" max="15656" width="10.28515625" style="7" hidden="1"/>
    <col min="15657" max="15885" width="9" style="7" hidden="1"/>
    <col min="15886" max="15886" width="3.7109375" style="7" hidden="1"/>
    <col min="15887" max="15887" width="4.85546875" style="7" hidden="1"/>
    <col min="15888" max="15888" width="5.28515625" style="7" hidden="1"/>
    <col min="15889" max="15889" width="31.28515625" style="7" hidden="1"/>
    <col min="15890" max="15890" width="7.7109375" style="7" hidden="1"/>
    <col min="15891" max="15891" width="2.28515625" style="7" hidden="1"/>
    <col min="15892" max="15892" width="11.7109375" style="7" hidden="1"/>
    <col min="15893" max="15893" width="2.42578125" style="7" hidden="1"/>
    <col min="15894" max="15894" width="11.7109375" style="7" hidden="1"/>
    <col min="15895" max="15895" width="2.28515625" style="7" hidden="1"/>
    <col min="15896" max="15896" width="10.85546875" style="7" hidden="1"/>
    <col min="15897" max="15897" width="2.28515625" style="7" hidden="1"/>
    <col min="15898" max="15898" width="11.140625" style="7" hidden="1"/>
    <col min="15899" max="15899" width="1.85546875" style="7" hidden="1"/>
    <col min="15900" max="15900" width="11" style="7" hidden="1"/>
    <col min="15901" max="15901" width="0.7109375" style="7" hidden="1"/>
    <col min="15902" max="15902" width="1.85546875" style="7" hidden="1"/>
    <col min="15903" max="15903" width="11.85546875" style="7" hidden="1"/>
    <col min="15904" max="15904" width="15.28515625" style="7" hidden="1"/>
    <col min="15905" max="15905" width="5" style="7" hidden="1"/>
    <col min="15906" max="15906" width="10.28515625" style="7" hidden="1"/>
    <col min="15907" max="15907" width="5" style="7" hidden="1"/>
    <col min="15908" max="15908" width="10.28515625" style="7" hidden="1"/>
    <col min="15909" max="15911" width="9" style="7" hidden="1"/>
    <col min="15912" max="15912" width="10.28515625" style="7" hidden="1"/>
    <col min="15913" max="16141" width="9" style="7" hidden="1"/>
    <col min="16142" max="16142" width="3.7109375" style="7" hidden="1"/>
    <col min="16143" max="16143" width="4.85546875" style="7" hidden="1"/>
    <col min="16144" max="16144" width="5.28515625" style="7" hidden="1"/>
    <col min="16145" max="16145" width="31.28515625" style="7" hidden="1"/>
    <col min="16146" max="16146" width="7.7109375" style="7" hidden="1"/>
    <col min="16147" max="16147" width="2.28515625" style="7" hidden="1"/>
    <col min="16148" max="16148" width="11.7109375" style="7" hidden="1"/>
    <col min="16149" max="16149" width="2.42578125" style="7" hidden="1"/>
    <col min="16150" max="16150" width="11.7109375" style="7" hidden="1"/>
    <col min="16151" max="16151" width="2.28515625" style="7" hidden="1"/>
    <col min="16152" max="16152" width="10.85546875" style="7" hidden="1"/>
    <col min="16153" max="16153" width="2.28515625" style="7" hidden="1"/>
    <col min="16154" max="16154" width="11.140625" style="7" hidden="1"/>
    <col min="16155" max="16155" width="1.85546875" style="7" hidden="1"/>
    <col min="16156" max="16156" width="11" style="7" hidden="1"/>
    <col min="16157" max="16157" width="0.7109375" style="7" hidden="1"/>
    <col min="16158" max="16158" width="1.85546875" style="7" hidden="1"/>
    <col min="16159" max="16159" width="11.85546875" style="7" hidden="1"/>
    <col min="16160" max="16160" width="15.28515625" style="7" hidden="1"/>
    <col min="16161" max="16161" width="5" style="7" hidden="1"/>
    <col min="16162" max="16162" width="10.28515625" style="7" hidden="1"/>
    <col min="16163" max="16163" width="5" style="7" hidden="1"/>
    <col min="16164" max="16164" width="10.28515625" style="7" hidden="1"/>
    <col min="16165" max="16167" width="9" style="7" hidden="1"/>
    <col min="16168" max="16168" width="10.28515625" style="7" hidden="1"/>
    <col min="16169" max="16384" width="9" style="7" hidden="1"/>
  </cols>
  <sheetData>
    <row r="1" spans="1:34"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11"/>
      <c r="AE1" s="12"/>
      <c r="AF1" s="12"/>
      <c r="AG1" s="11"/>
      <c r="AH1" s="11"/>
    </row>
    <row r="2" spans="1:34"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11"/>
      <c r="AE2" s="12"/>
      <c r="AF2" s="12"/>
      <c r="AG2" s="11"/>
      <c r="AH2" s="11"/>
    </row>
    <row r="3" spans="1:34"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11"/>
      <c r="AE3" s="12"/>
      <c r="AF3" s="12"/>
      <c r="AG3" s="11"/>
      <c r="AH3" s="11"/>
    </row>
    <row r="4" spans="1:34" s="10" customFormat="1" ht="6" customHeight="1" x14ac:dyDescent="0.7">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11"/>
      <c r="AE4" s="12"/>
      <c r="AF4" s="12"/>
      <c r="AG4" s="11"/>
      <c r="AH4" s="11"/>
    </row>
    <row r="5" spans="1:34" s="10" customFormat="1" ht="23.25" x14ac:dyDescent="0.7">
      <c r="A5" s="114"/>
      <c r="B5" s="114"/>
      <c r="C5" s="268"/>
      <c r="D5" s="114"/>
      <c r="E5" s="498" t="s">
        <v>348</v>
      </c>
      <c r="F5" s="498"/>
      <c r="G5" s="498"/>
      <c r="H5" s="498"/>
      <c r="I5" s="498"/>
      <c r="J5" s="498"/>
      <c r="K5" s="498"/>
      <c r="L5" s="498"/>
      <c r="M5" s="498"/>
      <c r="N5" s="498"/>
      <c r="O5" s="498"/>
      <c r="P5" s="498"/>
      <c r="Q5" s="498"/>
      <c r="R5" s="498"/>
      <c r="S5" s="498"/>
      <c r="T5" s="498"/>
      <c r="U5" s="498"/>
      <c r="V5" s="498"/>
      <c r="W5" s="498"/>
      <c r="X5" s="498"/>
      <c r="Y5" s="498"/>
      <c r="Z5" s="498"/>
      <c r="AA5" s="498"/>
      <c r="AB5" s="498"/>
      <c r="AC5" s="498"/>
      <c r="AD5" s="11"/>
      <c r="AE5" s="12"/>
      <c r="AF5" s="12"/>
      <c r="AG5" s="11"/>
      <c r="AH5" s="11"/>
    </row>
    <row r="6" spans="1:34" s="132" customFormat="1" ht="69.75" x14ac:dyDescent="0.25">
      <c r="A6" s="394"/>
      <c r="C6" s="281"/>
      <c r="E6" s="386" t="s">
        <v>290</v>
      </c>
      <c r="F6" s="162"/>
      <c r="G6" s="386" t="s">
        <v>291</v>
      </c>
      <c r="H6" s="162"/>
      <c r="I6" s="386" t="s">
        <v>292</v>
      </c>
      <c r="J6" s="162"/>
      <c r="K6" s="386" t="s">
        <v>293</v>
      </c>
      <c r="L6" s="162"/>
      <c r="M6" s="386" t="s">
        <v>294</v>
      </c>
      <c r="N6" s="162"/>
      <c r="O6" s="386" t="s">
        <v>295</v>
      </c>
      <c r="P6" s="162"/>
      <c r="Q6" s="386" t="s">
        <v>296</v>
      </c>
      <c r="R6" s="162"/>
      <c r="S6" s="386" t="s">
        <v>297</v>
      </c>
      <c r="T6" s="162"/>
      <c r="U6" s="386" t="s">
        <v>191</v>
      </c>
      <c r="V6" s="162"/>
      <c r="W6" s="386" t="s">
        <v>298</v>
      </c>
      <c r="X6" s="162"/>
      <c r="Y6" s="386" t="s">
        <v>299</v>
      </c>
      <c r="Z6" s="162"/>
      <c r="AA6" s="386" t="s">
        <v>300</v>
      </c>
      <c r="AB6" s="162"/>
      <c r="AC6" s="386" t="s">
        <v>191</v>
      </c>
      <c r="AE6" s="392"/>
      <c r="AF6" s="392"/>
    </row>
    <row r="7" spans="1:34" ht="36.75" customHeight="1" x14ac:dyDescent="0.25">
      <c r="B7" s="13" t="s">
        <v>869</v>
      </c>
      <c r="C7" s="380"/>
    </row>
    <row r="8" spans="1:34" ht="36.75" customHeight="1" x14ac:dyDescent="0.25">
      <c r="C8" s="271" t="str">
        <f>CONCATENATE("مانده در ابتدای سال"," ",'سر برگ صفحات'!A11)</f>
        <v>مانده در ابتدای سال 1397</v>
      </c>
      <c r="U8" s="285">
        <f>SUM(E8:S8)</f>
        <v>0</v>
      </c>
      <c r="AC8" s="285">
        <f>SUM(U8:AA8)</f>
        <v>0</v>
      </c>
    </row>
    <row r="9" spans="1:34" ht="36.75" customHeight="1" x14ac:dyDescent="0.25">
      <c r="C9" s="351" t="s">
        <v>178</v>
      </c>
      <c r="U9" s="285">
        <f t="shared" ref="U9:U15" si="0">SUM(E9:S9)</f>
        <v>0</v>
      </c>
      <c r="AC9" s="285">
        <f t="shared" ref="AC9:AC15" si="1">SUM(U9:AA9)</f>
        <v>0</v>
      </c>
    </row>
    <row r="10" spans="1:34" ht="36.75" customHeight="1" x14ac:dyDescent="0.25">
      <c r="C10" s="351" t="s">
        <v>308</v>
      </c>
      <c r="U10" s="285">
        <f t="shared" si="0"/>
        <v>0</v>
      </c>
      <c r="AC10" s="285">
        <f t="shared" si="1"/>
        <v>0</v>
      </c>
    </row>
    <row r="11" spans="1:34" ht="36.75" customHeight="1" x14ac:dyDescent="0.25">
      <c r="C11" s="351" t="s">
        <v>309</v>
      </c>
      <c r="U11" s="285">
        <f t="shared" si="0"/>
        <v>0</v>
      </c>
      <c r="AC11" s="285">
        <f t="shared" si="1"/>
        <v>0</v>
      </c>
    </row>
    <row r="12" spans="1:34" ht="36.75" customHeight="1" x14ac:dyDescent="0.25">
      <c r="C12" s="351" t="s">
        <v>302</v>
      </c>
      <c r="U12" s="285">
        <f t="shared" si="0"/>
        <v>0</v>
      </c>
      <c r="AC12" s="285">
        <f t="shared" si="1"/>
        <v>0</v>
      </c>
    </row>
    <row r="13" spans="1:34" ht="36.75" customHeight="1" x14ac:dyDescent="0.25">
      <c r="C13" s="351" t="s">
        <v>305</v>
      </c>
      <c r="U13" s="285">
        <f t="shared" si="0"/>
        <v>0</v>
      </c>
      <c r="AC13" s="285">
        <f t="shared" si="1"/>
        <v>0</v>
      </c>
    </row>
    <row r="14" spans="1:34" ht="36.75" customHeight="1" x14ac:dyDescent="0.25">
      <c r="C14" s="351" t="s">
        <v>306</v>
      </c>
      <c r="U14" s="285">
        <f t="shared" si="0"/>
        <v>0</v>
      </c>
      <c r="AC14" s="285">
        <f t="shared" si="1"/>
        <v>0</v>
      </c>
    </row>
    <row r="15" spans="1:34" ht="36.75" customHeight="1" x14ac:dyDescent="0.25">
      <c r="C15" s="351" t="s">
        <v>307</v>
      </c>
      <c r="D15" s="132"/>
      <c r="E15" s="350"/>
      <c r="F15" s="162"/>
      <c r="G15" s="350"/>
      <c r="H15" s="162"/>
      <c r="I15" s="350"/>
      <c r="J15" s="162"/>
      <c r="K15" s="350"/>
      <c r="L15" s="162"/>
      <c r="M15" s="350"/>
      <c r="N15" s="162"/>
      <c r="O15" s="350"/>
      <c r="P15" s="162"/>
      <c r="Q15" s="350"/>
      <c r="R15" s="162"/>
      <c r="S15" s="350"/>
      <c r="T15" s="162"/>
      <c r="U15" s="286">
        <f t="shared" si="0"/>
        <v>0</v>
      </c>
      <c r="V15" s="161"/>
      <c r="W15" s="350"/>
      <c r="X15" s="162"/>
      <c r="Y15" s="350"/>
      <c r="Z15" s="161"/>
      <c r="AA15" s="350"/>
      <c r="AB15" s="162"/>
      <c r="AC15" s="286">
        <f t="shared" si="1"/>
        <v>0</v>
      </c>
    </row>
    <row r="16" spans="1:34" ht="36.75" customHeight="1" x14ac:dyDescent="0.25">
      <c r="C16" s="270" t="str">
        <f>CONCATENATE("مانده در پایان سال"," ",'سر برگ صفحات'!A11)</f>
        <v>مانده در پایان سال 1397</v>
      </c>
      <c r="E16" s="285">
        <f>SUM(E8:E15)</f>
        <v>0</v>
      </c>
      <c r="G16" s="285">
        <f>SUM(G8:G15)</f>
        <v>0</v>
      </c>
      <c r="I16" s="285">
        <f>SUM(I8:I15)</f>
        <v>0</v>
      </c>
      <c r="K16" s="285">
        <f>SUM(K8:K15)</f>
        <v>0</v>
      </c>
      <c r="M16" s="285">
        <f>SUM(M8:M15)</f>
        <v>0</v>
      </c>
      <c r="O16" s="285">
        <f>SUM(O8:O15)</f>
        <v>0</v>
      </c>
      <c r="Q16" s="285">
        <f>SUM(Q8:Q15)</f>
        <v>0</v>
      </c>
      <c r="S16" s="285">
        <f>SUM(S8:S15)</f>
        <v>0</v>
      </c>
      <c r="U16" s="285">
        <f>SUM(U8:U15)</f>
        <v>0</v>
      </c>
      <c r="W16" s="285">
        <f>SUM(W8:W15)</f>
        <v>0</v>
      </c>
      <c r="Y16" s="285">
        <f>SUM(Y8:Y15)</f>
        <v>0</v>
      </c>
      <c r="AA16" s="285">
        <f>SUM(AA8:AA15)</f>
        <v>0</v>
      </c>
      <c r="AC16" s="285">
        <f>SUM(AC8:AC15)</f>
        <v>0</v>
      </c>
    </row>
    <row r="17" spans="1:29" ht="36.75" customHeight="1" x14ac:dyDescent="0.25">
      <c r="C17" s="351" t="s">
        <v>178</v>
      </c>
      <c r="U17" s="285">
        <f>SUM(E17:S17)</f>
        <v>0</v>
      </c>
      <c r="W17" s="352"/>
      <c r="Y17" s="352"/>
      <c r="AA17" s="352"/>
      <c r="AC17" s="285">
        <f>SUM(U17:AA17)</f>
        <v>0</v>
      </c>
    </row>
    <row r="18" spans="1:29" ht="36.75" customHeight="1" x14ac:dyDescent="0.25">
      <c r="C18" s="351" t="s">
        <v>308</v>
      </c>
      <c r="U18" s="285">
        <f t="shared" ref="U18:U23" si="2">SUM(E18:S18)</f>
        <v>0</v>
      </c>
      <c r="W18" s="352"/>
      <c r="X18" s="161"/>
      <c r="Y18" s="352"/>
      <c r="AA18" s="352"/>
      <c r="AB18" s="161"/>
      <c r="AC18" s="285">
        <f t="shared" ref="AC18:AC23" si="3">SUM(U18:AA18)</f>
        <v>0</v>
      </c>
    </row>
    <row r="19" spans="1:29" ht="36.75" customHeight="1" x14ac:dyDescent="0.25">
      <c r="C19" s="351" t="s">
        <v>309</v>
      </c>
      <c r="U19" s="285">
        <f t="shared" si="2"/>
        <v>0</v>
      </c>
      <c r="W19" s="352"/>
      <c r="X19" s="161"/>
      <c r="Y19" s="352"/>
      <c r="AA19" s="352"/>
      <c r="AB19" s="161"/>
      <c r="AC19" s="285">
        <f t="shared" si="3"/>
        <v>0</v>
      </c>
    </row>
    <row r="20" spans="1:29" ht="36.75" customHeight="1" x14ac:dyDescent="0.25">
      <c r="B20" s="100"/>
      <c r="C20" s="351" t="s">
        <v>302</v>
      </c>
      <c r="U20" s="285">
        <f t="shared" si="2"/>
        <v>0</v>
      </c>
      <c r="AC20" s="285">
        <f t="shared" si="3"/>
        <v>0</v>
      </c>
    </row>
    <row r="21" spans="1:29" ht="36.75" customHeight="1" x14ac:dyDescent="0.25">
      <c r="C21" s="351" t="s">
        <v>305</v>
      </c>
      <c r="U21" s="285">
        <f t="shared" si="2"/>
        <v>0</v>
      </c>
      <c r="AC21" s="285">
        <f t="shared" si="3"/>
        <v>0</v>
      </c>
    </row>
    <row r="22" spans="1:29" ht="36.75" customHeight="1" x14ac:dyDescent="0.25">
      <c r="C22" s="351" t="s">
        <v>306</v>
      </c>
      <c r="U22" s="285">
        <f t="shared" si="2"/>
        <v>0</v>
      </c>
      <c r="AC22" s="285">
        <f t="shared" si="3"/>
        <v>0</v>
      </c>
    </row>
    <row r="23" spans="1:29" ht="36.75" customHeight="1" x14ac:dyDescent="0.25">
      <c r="C23" s="351" t="s">
        <v>307</v>
      </c>
      <c r="D23" s="132"/>
      <c r="E23" s="350"/>
      <c r="F23" s="162"/>
      <c r="G23" s="350"/>
      <c r="H23" s="162"/>
      <c r="I23" s="350"/>
      <c r="J23" s="162"/>
      <c r="K23" s="350"/>
      <c r="L23" s="162"/>
      <c r="M23" s="350"/>
      <c r="N23" s="162"/>
      <c r="O23" s="350"/>
      <c r="P23" s="162"/>
      <c r="Q23" s="350"/>
      <c r="R23" s="162"/>
      <c r="S23" s="350"/>
      <c r="T23" s="162"/>
      <c r="U23" s="285">
        <f t="shared" si="2"/>
        <v>0</v>
      </c>
      <c r="V23" s="161"/>
      <c r="W23" s="350"/>
      <c r="X23" s="162"/>
      <c r="Y23" s="350"/>
      <c r="Z23" s="161"/>
      <c r="AA23" s="350"/>
      <c r="AB23" s="162"/>
      <c r="AC23" s="285">
        <f t="shared" si="3"/>
        <v>0</v>
      </c>
    </row>
    <row r="24" spans="1:29" ht="36.75" customHeight="1" thickBot="1" x14ac:dyDescent="0.3">
      <c r="C24" s="270" t="str">
        <f>CONCATENATE("مانده در پایان سال"," ",'سر برگ صفحات'!A12)</f>
        <v>مانده در پایان سال 1398</v>
      </c>
      <c r="E24" s="287">
        <f>SUM(E16:E23)</f>
        <v>0</v>
      </c>
      <c r="G24" s="287">
        <f>SUM(G16:G23)</f>
        <v>0</v>
      </c>
      <c r="I24" s="287">
        <f>SUM(I16:I23)</f>
        <v>0</v>
      </c>
      <c r="K24" s="287">
        <f>SUM(K16:K23)</f>
        <v>0</v>
      </c>
      <c r="M24" s="287">
        <f>SUM(M16:M23)</f>
        <v>0</v>
      </c>
      <c r="O24" s="287">
        <f>SUM(O16:O23)</f>
        <v>0</v>
      </c>
      <c r="Q24" s="287">
        <f>SUM(Q16:Q23)</f>
        <v>0</v>
      </c>
      <c r="S24" s="287">
        <f>SUM(S16:S23)</f>
        <v>0</v>
      </c>
      <c r="U24" s="287">
        <f>SUM(U16:U23)</f>
        <v>0</v>
      </c>
      <c r="W24" s="287">
        <f>SUM(W16:W23)</f>
        <v>0</v>
      </c>
      <c r="Y24" s="287">
        <f>SUM(Y16:Y23)</f>
        <v>0</v>
      </c>
      <c r="AA24" s="287">
        <f>SUM(AA16:AA23)</f>
        <v>0</v>
      </c>
      <c r="AC24" s="287">
        <f>SUM(AC16:AC23)</f>
        <v>0</v>
      </c>
    </row>
    <row r="25" spans="1:29" ht="36.75" customHeight="1" thickTop="1" thickBot="1" x14ac:dyDescent="0.3">
      <c r="C25" s="270" t="str">
        <f>CONCATENATE("مبلغ دفتری در پایان سال"," ",'سر برگ صفحات'!A12)</f>
        <v>مبلغ دفتری در پایان سال 1398</v>
      </c>
      <c r="E25" s="287">
        <f>'16'!E24-ادامه16!E24</f>
        <v>0</v>
      </c>
      <c r="G25" s="287">
        <f>'16'!G24-ادامه16!G24</f>
        <v>0</v>
      </c>
      <c r="I25" s="287">
        <f>'16'!I24-ادامه16!I24</f>
        <v>0</v>
      </c>
      <c r="K25" s="287">
        <f>'16'!K24-ادامه16!K24</f>
        <v>0</v>
      </c>
      <c r="M25" s="287">
        <f>'16'!M24-ادامه16!M24</f>
        <v>0</v>
      </c>
      <c r="O25" s="287">
        <f>'16'!O24-ادامه16!O24</f>
        <v>0</v>
      </c>
      <c r="Q25" s="287">
        <f>'16'!Q24-ادامه16!Q24</f>
        <v>0</v>
      </c>
      <c r="S25" s="287">
        <f>'16'!S24-ادامه16!S24</f>
        <v>0</v>
      </c>
      <c r="U25" s="287">
        <f>SUM(E25:S25)</f>
        <v>0</v>
      </c>
      <c r="W25" s="287">
        <f>'16'!W24-ادامه16!W24</f>
        <v>0</v>
      </c>
      <c r="Y25" s="287">
        <f>'16'!Y24-ادامه16!Y24</f>
        <v>0</v>
      </c>
      <c r="AA25" s="287">
        <f>'16'!AA24-ادامه16!AA24</f>
        <v>0</v>
      </c>
      <c r="AC25" s="287">
        <f>SUM(U25:AA25)</f>
        <v>0</v>
      </c>
    </row>
    <row r="26" spans="1:29" ht="36.75" customHeight="1" thickTop="1" thickBot="1" x14ac:dyDescent="0.3">
      <c r="C26" s="270" t="str">
        <f>CONCATENATE("مبلغ دفتری در پایان سال"," ",'سر برگ صفحات'!A11)</f>
        <v>مبلغ دفتری در پایان سال 1397</v>
      </c>
      <c r="E26" s="287">
        <f>'16'!E16-ادامه16!E16</f>
        <v>0</v>
      </c>
      <c r="G26" s="287">
        <f>'16'!G16-ادامه16!G16</f>
        <v>0</v>
      </c>
      <c r="I26" s="287">
        <f>'16'!I16-ادامه16!I16</f>
        <v>0</v>
      </c>
      <c r="K26" s="287">
        <f>'16'!K16-ادامه16!K16</f>
        <v>0</v>
      </c>
      <c r="M26" s="287">
        <f>'16'!M16-ادامه16!M16</f>
        <v>0</v>
      </c>
      <c r="O26" s="287">
        <f>'16'!O16-ادامه16!O16</f>
        <v>0</v>
      </c>
      <c r="Q26" s="287">
        <f>'16'!Q16-ادامه16!Q16</f>
        <v>0</v>
      </c>
      <c r="S26" s="287">
        <f>'16'!S16-ادامه16!S16</f>
        <v>0</v>
      </c>
      <c r="U26" s="287">
        <f>SUM(E26:S26)</f>
        <v>0</v>
      </c>
      <c r="W26" s="287">
        <f>'16'!W16-ادامه16!W16</f>
        <v>0</v>
      </c>
      <c r="Y26" s="287">
        <f>'16'!Y16-ادامه16!Y16</f>
        <v>0</v>
      </c>
      <c r="AA26" s="287">
        <f>'16'!AA16-ادامه16!AA16</f>
        <v>0</v>
      </c>
      <c r="AC26" s="287">
        <f>SUM(U26:AA26)</f>
        <v>0</v>
      </c>
    </row>
    <row r="27" spans="1:29" ht="21.75" thickTop="1" x14ac:dyDescent="0.25"/>
    <row r="32" spans="1:29" x14ac:dyDescent="0.25">
      <c r="A32" s="120" t="s">
        <v>1146</v>
      </c>
      <c r="B32" s="120"/>
      <c r="C32" s="281"/>
      <c r="D32" s="120"/>
      <c r="F32" s="120"/>
      <c r="H32" s="120"/>
      <c r="J32" s="120"/>
      <c r="L32" s="120"/>
      <c r="N32" s="120"/>
      <c r="P32" s="120"/>
      <c r="R32" s="120"/>
      <c r="T32" s="120"/>
      <c r="V32" s="120"/>
      <c r="X32" s="120"/>
      <c r="Z32" s="120"/>
      <c r="AB32" s="120"/>
    </row>
  </sheetData>
  <mergeCells count="4">
    <mergeCell ref="A1:AC1"/>
    <mergeCell ref="A2:AC2"/>
    <mergeCell ref="A3:AC3"/>
    <mergeCell ref="E5:AC5"/>
  </mergeCells>
  <pageMargins left="0.19685039370078741" right="0.19685039370078741" top="0.19685039370078741" bottom="0.19685039370078741" header="0.31496062992125984" footer="0.23622047244094491"/>
  <pageSetup scale="66" firstPageNumber="27" fitToHeight="0" orientation="landscape" useFirstPageNumber="1" r:id="rId1"/>
  <headerFooter>
    <oddFooter>&amp;C&amp;"B Lotus,Bold"&amp;10&amp;P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WXC42"/>
  <sheetViews>
    <sheetView rightToLeft="1" view="pageBreakPreview" topLeftCell="A22" zoomScaleSheetLayoutView="100" workbookViewId="0">
      <selection activeCell="A13" sqref="A13"/>
    </sheetView>
  </sheetViews>
  <sheetFormatPr defaultColWidth="0" defaultRowHeight="21" zeroHeight="1" x14ac:dyDescent="0.25"/>
  <cols>
    <col min="1" max="1" width="6.85546875" style="116" bestFit="1" customWidth="1"/>
    <col min="2" max="2" width="10.28515625" style="157" customWidth="1"/>
    <col min="3" max="3" width="0.85546875" style="157" customWidth="1"/>
    <col min="4" max="4" width="9.7109375" style="157" customWidth="1"/>
    <col min="5" max="5" width="0.85546875" style="157" customWidth="1"/>
    <col min="6" max="6" width="9.7109375" style="157" customWidth="1"/>
    <col min="7" max="7" width="0.85546875" style="157" customWidth="1"/>
    <col min="8" max="8" width="12.7109375" style="157" customWidth="1"/>
    <col min="9" max="9" width="0.85546875" style="157" customWidth="1"/>
    <col min="10" max="10" width="12.7109375" style="157" customWidth="1"/>
    <col min="11" max="11" width="0.85546875" style="157" customWidth="1"/>
    <col min="12" max="12" width="12.7109375" style="157" customWidth="1"/>
    <col min="13" max="13" width="0.85546875" style="157" customWidth="1"/>
    <col min="14" max="14" width="12.7109375" style="157" customWidth="1"/>
    <col min="15" max="15" width="0.85546875" style="157" customWidth="1"/>
    <col min="16" max="16" width="13.7109375" style="157" customWidth="1"/>
    <col min="17" max="17" width="2.85546875" style="157" customWidth="1"/>
    <col min="18" max="18" width="13.7109375" style="157" customWidth="1"/>
    <col min="19" max="19" width="0.7109375" style="157" hidden="1"/>
    <col min="20" max="20" width="14.28515625" style="157" hidden="1"/>
    <col min="21" max="21" width="0.7109375" style="157" hidden="1"/>
    <col min="22" max="22" width="11.7109375" style="157" hidden="1"/>
    <col min="23" max="23" width="0.7109375" style="157" hidden="1"/>
    <col min="24" max="24" width="11.7109375" style="157" hidden="1"/>
    <col min="25" max="25" width="0.7109375" style="157" hidden="1"/>
    <col min="26" max="26" width="11.7109375" style="157" hidden="1"/>
    <col min="27" max="27" width="0.7109375" style="157" hidden="1"/>
    <col min="28" max="28" width="11.7109375" style="157" hidden="1"/>
    <col min="29" max="29" width="1" style="157" hidden="1"/>
    <col min="30" max="30" width="9.85546875" style="157" hidden="1"/>
    <col min="31" max="31" width="0.7109375" style="157" hidden="1"/>
    <col min="32" max="32" width="11.7109375" style="157" hidden="1"/>
    <col min="33" max="33" width="1" style="157" hidden="1"/>
    <col min="34" max="34" width="11.7109375" style="157" hidden="1"/>
    <col min="35" max="35" width="0.7109375" style="157" hidden="1"/>
    <col min="36" max="36" width="11.7109375" style="157" hidden="1"/>
    <col min="37" max="37" width="1.85546875" style="157" hidden="1"/>
    <col min="38" max="38" width="11.7109375" style="159" hidden="1"/>
    <col min="39" max="39" width="15.28515625" style="159" hidden="1"/>
    <col min="40" max="40" width="5" style="157" hidden="1"/>
    <col min="41" max="41" width="10.28515625" style="157" hidden="1"/>
    <col min="42" max="42" width="5" style="157" hidden="1"/>
    <col min="43" max="43" width="10.28515625" style="157" hidden="1"/>
    <col min="44" max="46" width="9" style="157" hidden="1"/>
    <col min="47" max="47" width="10.28515625" style="157" hidden="1"/>
    <col min="48" max="276" width="9" style="157" hidden="1"/>
    <col min="277" max="277" width="3.7109375" style="157" hidden="1"/>
    <col min="278" max="278" width="4.85546875" style="157" hidden="1"/>
    <col min="279" max="279" width="5.28515625" style="157" hidden="1"/>
    <col min="280" max="280" width="31.28515625" style="157" hidden="1"/>
    <col min="281" max="281" width="7.7109375" style="157" hidden="1"/>
    <col min="282" max="282" width="2.28515625" style="157" hidden="1"/>
    <col min="283" max="283" width="11.7109375" style="157" hidden="1"/>
    <col min="284" max="284" width="2.42578125" style="157" hidden="1"/>
    <col min="285" max="285" width="11.7109375" style="157" hidden="1"/>
    <col min="286" max="286" width="2.28515625" style="157" hidden="1"/>
    <col min="287" max="287" width="10.85546875" style="157" hidden="1"/>
    <col min="288" max="288" width="2.28515625" style="157" hidden="1"/>
    <col min="289" max="289" width="11.140625" style="157" hidden="1"/>
    <col min="290" max="290" width="1.85546875" style="157" hidden="1"/>
    <col min="291" max="291" width="11" style="157" hidden="1"/>
    <col min="292" max="292" width="0.7109375" style="157" hidden="1"/>
    <col min="293" max="293" width="1.85546875" style="157" hidden="1"/>
    <col min="294" max="294" width="11.85546875" style="157" hidden="1"/>
    <col min="295" max="295" width="15.28515625" style="157" hidden="1"/>
    <col min="296" max="296" width="5" style="157" hidden="1"/>
    <col min="297" max="297" width="10.28515625" style="157" hidden="1"/>
    <col min="298" max="298" width="5" style="157" hidden="1"/>
    <col min="299" max="299" width="10.28515625" style="157" hidden="1"/>
    <col min="300" max="302" width="9" style="157" hidden="1"/>
    <col min="303" max="303" width="10.28515625" style="157" hidden="1"/>
    <col min="304" max="532" width="9" style="157" hidden="1"/>
    <col min="533" max="533" width="3.7109375" style="157" hidden="1"/>
    <col min="534" max="534" width="4.85546875" style="157" hidden="1"/>
    <col min="535" max="535" width="5.28515625" style="157" hidden="1"/>
    <col min="536" max="536" width="31.28515625" style="157" hidden="1"/>
    <col min="537" max="537" width="7.7109375" style="157" hidden="1"/>
    <col min="538" max="538" width="2.28515625" style="157" hidden="1"/>
    <col min="539" max="539" width="11.7109375" style="157" hidden="1"/>
    <col min="540" max="540" width="2.42578125" style="157" hidden="1"/>
    <col min="541" max="541" width="11.7109375" style="157" hidden="1"/>
    <col min="542" max="542" width="2.28515625" style="157" hidden="1"/>
    <col min="543" max="543" width="10.85546875" style="157" hidden="1"/>
    <col min="544" max="544" width="2.28515625" style="157" hidden="1"/>
    <col min="545" max="545" width="11.140625" style="157" hidden="1"/>
    <col min="546" max="546" width="1.85546875" style="157" hidden="1"/>
    <col min="547" max="547" width="11" style="157" hidden="1"/>
    <col min="548" max="548" width="0.7109375" style="157" hidden="1"/>
    <col min="549" max="549" width="1.85546875" style="157" hidden="1"/>
    <col min="550" max="550" width="11.85546875" style="157" hidden="1"/>
    <col min="551" max="551" width="15.28515625" style="157" hidden="1"/>
    <col min="552" max="552" width="5" style="157" hidden="1"/>
    <col min="553" max="553" width="10.28515625" style="157" hidden="1"/>
    <col min="554" max="554" width="5" style="157" hidden="1"/>
    <col min="555" max="555" width="10.28515625" style="157" hidden="1"/>
    <col min="556" max="558" width="9" style="157" hidden="1"/>
    <col min="559" max="559" width="10.28515625" style="157" hidden="1"/>
    <col min="560" max="788" width="9" style="157" hidden="1"/>
    <col min="789" max="789" width="3.7109375" style="157" hidden="1"/>
    <col min="790" max="790" width="4.85546875" style="157" hidden="1"/>
    <col min="791" max="791" width="5.28515625" style="157" hidden="1"/>
    <col min="792" max="792" width="31.28515625" style="157" hidden="1"/>
    <col min="793" max="793" width="7.7109375" style="157" hidden="1"/>
    <col min="794" max="794" width="2.28515625" style="157" hidden="1"/>
    <col min="795" max="795" width="11.7109375" style="157" hidden="1"/>
    <col min="796" max="796" width="2.42578125" style="157" hidden="1"/>
    <col min="797" max="797" width="11.7109375" style="157" hidden="1"/>
    <col min="798" max="798" width="2.28515625" style="157" hidden="1"/>
    <col min="799" max="799" width="10.85546875" style="157" hidden="1"/>
    <col min="800" max="800" width="2.28515625" style="157" hidden="1"/>
    <col min="801" max="801" width="11.140625" style="157" hidden="1"/>
    <col min="802" max="802" width="1.85546875" style="157" hidden="1"/>
    <col min="803" max="803" width="11" style="157" hidden="1"/>
    <col min="804" max="804" width="0.7109375" style="157" hidden="1"/>
    <col min="805" max="805" width="1.85546875" style="157" hidden="1"/>
    <col min="806" max="806" width="11.85546875" style="157" hidden="1"/>
    <col min="807" max="807" width="15.28515625" style="157" hidden="1"/>
    <col min="808" max="808" width="5" style="157" hidden="1"/>
    <col min="809" max="809" width="10.28515625" style="157" hidden="1"/>
    <col min="810" max="810" width="5" style="157" hidden="1"/>
    <col min="811" max="811" width="10.28515625" style="157" hidden="1"/>
    <col min="812" max="814" width="9" style="157" hidden="1"/>
    <col min="815" max="815" width="10.28515625" style="157" hidden="1"/>
    <col min="816" max="1044" width="9" style="157" hidden="1"/>
    <col min="1045" max="1045" width="3.7109375" style="157" hidden="1"/>
    <col min="1046" max="1046" width="4.85546875" style="157" hidden="1"/>
    <col min="1047" max="1047" width="5.28515625" style="157" hidden="1"/>
    <col min="1048" max="1048" width="31.28515625" style="157" hidden="1"/>
    <col min="1049" max="1049" width="7.7109375" style="157" hidden="1"/>
    <col min="1050" max="1050" width="2.28515625" style="157" hidden="1"/>
    <col min="1051" max="1051" width="11.7109375" style="157" hidden="1"/>
    <col min="1052" max="1052" width="2.42578125" style="157" hidden="1"/>
    <col min="1053" max="1053" width="11.7109375" style="157" hidden="1"/>
    <col min="1054" max="1054" width="2.28515625" style="157" hidden="1"/>
    <col min="1055" max="1055" width="10.85546875" style="157" hidden="1"/>
    <col min="1056" max="1056" width="2.28515625" style="157" hidden="1"/>
    <col min="1057" max="1057" width="11.140625" style="157" hidden="1"/>
    <col min="1058" max="1058" width="1.85546875" style="157" hidden="1"/>
    <col min="1059" max="1059" width="11" style="157" hidden="1"/>
    <col min="1060" max="1060" width="0.7109375" style="157" hidden="1"/>
    <col min="1061" max="1061" width="1.85546875" style="157" hidden="1"/>
    <col min="1062" max="1062" width="11.85546875" style="157" hidden="1"/>
    <col min="1063" max="1063" width="15.28515625" style="157" hidden="1"/>
    <col min="1064" max="1064" width="5" style="157" hidden="1"/>
    <col min="1065" max="1065" width="10.28515625" style="157" hidden="1"/>
    <col min="1066" max="1066" width="5" style="157" hidden="1"/>
    <col min="1067" max="1067" width="10.28515625" style="157" hidden="1"/>
    <col min="1068" max="1070" width="9" style="157" hidden="1"/>
    <col min="1071" max="1071" width="10.28515625" style="157" hidden="1"/>
    <col min="1072" max="1300" width="9" style="157" hidden="1"/>
    <col min="1301" max="1301" width="3.7109375" style="157" hidden="1"/>
    <col min="1302" max="1302" width="4.85546875" style="157" hidden="1"/>
    <col min="1303" max="1303" width="5.28515625" style="157" hidden="1"/>
    <col min="1304" max="1304" width="31.28515625" style="157" hidden="1"/>
    <col min="1305" max="1305" width="7.7109375" style="157" hidden="1"/>
    <col min="1306" max="1306" width="2.28515625" style="157" hidden="1"/>
    <col min="1307" max="1307" width="11.7109375" style="157" hidden="1"/>
    <col min="1308" max="1308" width="2.42578125" style="157" hidden="1"/>
    <col min="1309" max="1309" width="11.7109375" style="157" hidden="1"/>
    <col min="1310" max="1310" width="2.28515625" style="157" hidden="1"/>
    <col min="1311" max="1311" width="10.85546875" style="157" hidden="1"/>
    <col min="1312" max="1312" width="2.28515625" style="157" hidden="1"/>
    <col min="1313" max="1313" width="11.140625" style="157" hidden="1"/>
    <col min="1314" max="1314" width="1.85546875" style="157" hidden="1"/>
    <col min="1315" max="1315" width="11" style="157" hidden="1"/>
    <col min="1316" max="1316" width="0.7109375" style="157" hidden="1"/>
    <col min="1317" max="1317" width="1.85546875" style="157" hidden="1"/>
    <col min="1318" max="1318" width="11.85546875" style="157" hidden="1"/>
    <col min="1319" max="1319" width="15.28515625" style="157" hidden="1"/>
    <col min="1320" max="1320" width="5" style="157" hidden="1"/>
    <col min="1321" max="1321" width="10.28515625" style="157" hidden="1"/>
    <col min="1322" max="1322" width="5" style="157" hidden="1"/>
    <col min="1323" max="1323" width="10.28515625" style="157" hidden="1"/>
    <col min="1324" max="1326" width="9" style="157" hidden="1"/>
    <col min="1327" max="1327" width="10.28515625" style="157" hidden="1"/>
    <col min="1328" max="1556" width="9" style="157" hidden="1"/>
    <col min="1557" max="1557" width="3.7109375" style="157" hidden="1"/>
    <col min="1558" max="1558" width="4.85546875" style="157" hidden="1"/>
    <col min="1559" max="1559" width="5.28515625" style="157" hidden="1"/>
    <col min="1560" max="1560" width="31.28515625" style="157" hidden="1"/>
    <col min="1561" max="1561" width="7.7109375" style="157" hidden="1"/>
    <col min="1562" max="1562" width="2.28515625" style="157" hidden="1"/>
    <col min="1563" max="1563" width="11.7109375" style="157" hidden="1"/>
    <col min="1564" max="1564" width="2.42578125" style="157" hidden="1"/>
    <col min="1565" max="1565" width="11.7109375" style="157" hidden="1"/>
    <col min="1566" max="1566" width="2.28515625" style="157" hidden="1"/>
    <col min="1567" max="1567" width="10.85546875" style="157" hidden="1"/>
    <col min="1568" max="1568" width="2.28515625" style="157" hidden="1"/>
    <col min="1569" max="1569" width="11.140625" style="157" hidden="1"/>
    <col min="1570" max="1570" width="1.85546875" style="157" hidden="1"/>
    <col min="1571" max="1571" width="11" style="157" hidden="1"/>
    <col min="1572" max="1572" width="0.7109375" style="157" hidden="1"/>
    <col min="1573" max="1573" width="1.85546875" style="157" hidden="1"/>
    <col min="1574" max="1574" width="11.85546875" style="157" hidden="1"/>
    <col min="1575" max="1575" width="15.28515625" style="157" hidden="1"/>
    <col min="1576" max="1576" width="5" style="157" hidden="1"/>
    <col min="1577" max="1577" width="10.28515625" style="157" hidden="1"/>
    <col min="1578" max="1578" width="5" style="157" hidden="1"/>
    <col min="1579" max="1579" width="10.28515625" style="157" hidden="1"/>
    <col min="1580" max="1582" width="9" style="157" hidden="1"/>
    <col min="1583" max="1583" width="10.28515625" style="157" hidden="1"/>
    <col min="1584" max="1812" width="9" style="157" hidden="1"/>
    <col min="1813" max="1813" width="3.7109375" style="157" hidden="1"/>
    <col min="1814" max="1814" width="4.85546875" style="157" hidden="1"/>
    <col min="1815" max="1815" width="5.28515625" style="157" hidden="1"/>
    <col min="1816" max="1816" width="31.28515625" style="157" hidden="1"/>
    <col min="1817" max="1817" width="7.7109375" style="157" hidden="1"/>
    <col min="1818" max="1818" width="2.28515625" style="157" hidden="1"/>
    <col min="1819" max="1819" width="11.7109375" style="157" hidden="1"/>
    <col min="1820" max="1820" width="2.42578125" style="157" hidden="1"/>
    <col min="1821" max="1821" width="11.7109375" style="157" hidden="1"/>
    <col min="1822" max="1822" width="2.28515625" style="157" hidden="1"/>
    <col min="1823" max="1823" width="10.85546875" style="157" hidden="1"/>
    <col min="1824" max="1824" width="2.28515625" style="157" hidden="1"/>
    <col min="1825" max="1825" width="11.140625" style="157" hidden="1"/>
    <col min="1826" max="1826" width="1.85546875" style="157" hidden="1"/>
    <col min="1827" max="1827" width="11" style="157" hidden="1"/>
    <col min="1828" max="1828" width="0.7109375" style="157" hidden="1"/>
    <col min="1829" max="1829" width="1.85546875" style="157" hidden="1"/>
    <col min="1830" max="1830" width="11.85546875" style="157" hidden="1"/>
    <col min="1831" max="1831" width="15.28515625" style="157" hidden="1"/>
    <col min="1832" max="1832" width="5" style="157" hidden="1"/>
    <col min="1833" max="1833" width="10.28515625" style="157" hidden="1"/>
    <col min="1834" max="1834" width="5" style="157" hidden="1"/>
    <col min="1835" max="1835" width="10.28515625" style="157" hidden="1"/>
    <col min="1836" max="1838" width="9" style="157" hidden="1"/>
    <col min="1839" max="1839" width="10.28515625" style="157" hidden="1"/>
    <col min="1840" max="2068" width="9" style="157" hidden="1"/>
    <col min="2069" max="2069" width="3.7109375" style="157" hidden="1"/>
    <col min="2070" max="2070" width="4.85546875" style="157" hidden="1"/>
    <col min="2071" max="2071" width="5.28515625" style="157" hidden="1"/>
    <col min="2072" max="2072" width="31.28515625" style="157" hidden="1"/>
    <col min="2073" max="2073" width="7.7109375" style="157" hidden="1"/>
    <col min="2074" max="2074" width="2.28515625" style="157" hidden="1"/>
    <col min="2075" max="2075" width="11.7109375" style="157" hidden="1"/>
    <col min="2076" max="2076" width="2.42578125" style="157" hidden="1"/>
    <col min="2077" max="2077" width="11.7109375" style="157" hidden="1"/>
    <col min="2078" max="2078" width="2.28515625" style="157" hidden="1"/>
    <col min="2079" max="2079" width="10.85546875" style="157" hidden="1"/>
    <col min="2080" max="2080" width="2.28515625" style="157" hidden="1"/>
    <col min="2081" max="2081" width="11.140625" style="157" hidden="1"/>
    <col min="2082" max="2082" width="1.85546875" style="157" hidden="1"/>
    <col min="2083" max="2083" width="11" style="157" hidden="1"/>
    <col min="2084" max="2084" width="0.7109375" style="157" hidden="1"/>
    <col min="2085" max="2085" width="1.85546875" style="157" hidden="1"/>
    <col min="2086" max="2086" width="11.85546875" style="157" hidden="1"/>
    <col min="2087" max="2087" width="15.28515625" style="157" hidden="1"/>
    <col min="2088" max="2088" width="5" style="157" hidden="1"/>
    <col min="2089" max="2089" width="10.28515625" style="157" hidden="1"/>
    <col min="2090" max="2090" width="5" style="157" hidden="1"/>
    <col min="2091" max="2091" width="10.28515625" style="157" hidden="1"/>
    <col min="2092" max="2094" width="9" style="157" hidden="1"/>
    <col min="2095" max="2095" width="10.28515625" style="157" hidden="1"/>
    <col min="2096" max="2324" width="9" style="157" hidden="1"/>
    <col min="2325" max="2325" width="3.7109375" style="157" hidden="1"/>
    <col min="2326" max="2326" width="4.85546875" style="157" hidden="1"/>
    <col min="2327" max="2327" width="5.28515625" style="157" hidden="1"/>
    <col min="2328" max="2328" width="31.28515625" style="157" hidden="1"/>
    <col min="2329" max="2329" width="7.7109375" style="157" hidden="1"/>
    <col min="2330" max="2330" width="2.28515625" style="157" hidden="1"/>
    <col min="2331" max="2331" width="11.7109375" style="157" hidden="1"/>
    <col min="2332" max="2332" width="2.42578125" style="157" hidden="1"/>
    <col min="2333" max="2333" width="11.7109375" style="157" hidden="1"/>
    <col min="2334" max="2334" width="2.28515625" style="157" hidden="1"/>
    <col min="2335" max="2335" width="10.85546875" style="157" hidden="1"/>
    <col min="2336" max="2336" width="2.28515625" style="157" hidden="1"/>
    <col min="2337" max="2337" width="11.140625" style="157" hidden="1"/>
    <col min="2338" max="2338" width="1.85546875" style="157" hidden="1"/>
    <col min="2339" max="2339" width="11" style="157" hidden="1"/>
    <col min="2340" max="2340" width="0.7109375" style="157" hidden="1"/>
    <col min="2341" max="2341" width="1.85546875" style="157" hidden="1"/>
    <col min="2342" max="2342" width="11.85546875" style="157" hidden="1"/>
    <col min="2343" max="2343" width="15.28515625" style="157" hidden="1"/>
    <col min="2344" max="2344" width="5" style="157" hidden="1"/>
    <col min="2345" max="2345" width="10.28515625" style="157" hidden="1"/>
    <col min="2346" max="2346" width="5" style="157" hidden="1"/>
    <col min="2347" max="2347" width="10.28515625" style="157" hidden="1"/>
    <col min="2348" max="2350" width="9" style="157" hidden="1"/>
    <col min="2351" max="2351" width="10.28515625" style="157" hidden="1"/>
    <col min="2352" max="2580" width="9" style="157" hidden="1"/>
    <col min="2581" max="2581" width="3.7109375" style="157" hidden="1"/>
    <col min="2582" max="2582" width="4.85546875" style="157" hidden="1"/>
    <col min="2583" max="2583" width="5.28515625" style="157" hidden="1"/>
    <col min="2584" max="2584" width="31.28515625" style="157" hidden="1"/>
    <col min="2585" max="2585" width="7.7109375" style="157" hidden="1"/>
    <col min="2586" max="2586" width="2.28515625" style="157" hidden="1"/>
    <col min="2587" max="2587" width="11.7109375" style="157" hidden="1"/>
    <col min="2588" max="2588" width="2.42578125" style="157" hidden="1"/>
    <col min="2589" max="2589" width="11.7109375" style="157" hidden="1"/>
    <col min="2590" max="2590" width="2.28515625" style="157" hidden="1"/>
    <col min="2591" max="2591" width="10.85546875" style="157" hidden="1"/>
    <col min="2592" max="2592" width="2.28515625" style="157" hidden="1"/>
    <col min="2593" max="2593" width="11.140625" style="157" hidden="1"/>
    <col min="2594" max="2594" width="1.85546875" style="157" hidden="1"/>
    <col min="2595" max="2595" width="11" style="157" hidden="1"/>
    <col min="2596" max="2596" width="0.7109375" style="157" hidden="1"/>
    <col min="2597" max="2597" width="1.85546875" style="157" hidden="1"/>
    <col min="2598" max="2598" width="11.85546875" style="157" hidden="1"/>
    <col min="2599" max="2599" width="15.28515625" style="157" hidden="1"/>
    <col min="2600" max="2600" width="5" style="157" hidden="1"/>
    <col min="2601" max="2601" width="10.28515625" style="157" hidden="1"/>
    <col min="2602" max="2602" width="5" style="157" hidden="1"/>
    <col min="2603" max="2603" width="10.28515625" style="157" hidden="1"/>
    <col min="2604" max="2606" width="9" style="157" hidden="1"/>
    <col min="2607" max="2607" width="10.28515625" style="157" hidden="1"/>
    <col min="2608" max="2836" width="9" style="157" hidden="1"/>
    <col min="2837" max="2837" width="3.7109375" style="157" hidden="1"/>
    <col min="2838" max="2838" width="4.85546875" style="157" hidden="1"/>
    <col min="2839" max="2839" width="5.28515625" style="157" hidden="1"/>
    <col min="2840" max="2840" width="31.28515625" style="157" hidden="1"/>
    <col min="2841" max="2841" width="7.7109375" style="157" hidden="1"/>
    <col min="2842" max="2842" width="2.28515625" style="157" hidden="1"/>
    <col min="2843" max="2843" width="11.7109375" style="157" hidden="1"/>
    <col min="2844" max="2844" width="2.42578125" style="157" hidden="1"/>
    <col min="2845" max="2845" width="11.7109375" style="157" hidden="1"/>
    <col min="2846" max="2846" width="2.28515625" style="157" hidden="1"/>
    <col min="2847" max="2847" width="10.85546875" style="157" hidden="1"/>
    <col min="2848" max="2848" width="2.28515625" style="157" hidden="1"/>
    <col min="2849" max="2849" width="11.140625" style="157" hidden="1"/>
    <col min="2850" max="2850" width="1.85546875" style="157" hidden="1"/>
    <col min="2851" max="2851" width="11" style="157" hidden="1"/>
    <col min="2852" max="2852" width="0.7109375" style="157" hidden="1"/>
    <col min="2853" max="2853" width="1.85546875" style="157" hidden="1"/>
    <col min="2854" max="2854" width="11.85546875" style="157" hidden="1"/>
    <col min="2855" max="2855" width="15.28515625" style="157" hidden="1"/>
    <col min="2856" max="2856" width="5" style="157" hidden="1"/>
    <col min="2857" max="2857" width="10.28515625" style="157" hidden="1"/>
    <col min="2858" max="2858" width="5" style="157" hidden="1"/>
    <col min="2859" max="2859" width="10.28515625" style="157" hidden="1"/>
    <col min="2860" max="2862" width="9" style="157" hidden="1"/>
    <col min="2863" max="2863" width="10.28515625" style="157" hidden="1"/>
    <col min="2864" max="3092" width="9" style="157" hidden="1"/>
    <col min="3093" max="3093" width="3.7109375" style="157" hidden="1"/>
    <col min="3094" max="3094" width="4.85546875" style="157" hidden="1"/>
    <col min="3095" max="3095" width="5.28515625" style="157" hidden="1"/>
    <col min="3096" max="3096" width="31.28515625" style="157" hidden="1"/>
    <col min="3097" max="3097" width="7.7109375" style="157" hidden="1"/>
    <col min="3098" max="3098" width="2.28515625" style="157" hidden="1"/>
    <col min="3099" max="3099" width="11.7109375" style="157" hidden="1"/>
    <col min="3100" max="3100" width="2.42578125" style="157" hidden="1"/>
    <col min="3101" max="3101" width="11.7109375" style="157" hidden="1"/>
    <col min="3102" max="3102" width="2.28515625" style="157" hidden="1"/>
    <col min="3103" max="3103" width="10.85546875" style="157" hidden="1"/>
    <col min="3104" max="3104" width="2.28515625" style="157" hidden="1"/>
    <col min="3105" max="3105" width="11.140625" style="157" hidden="1"/>
    <col min="3106" max="3106" width="1.85546875" style="157" hidden="1"/>
    <col min="3107" max="3107" width="11" style="157" hidden="1"/>
    <col min="3108" max="3108" width="0.7109375" style="157" hidden="1"/>
    <col min="3109" max="3109" width="1.85546875" style="157" hidden="1"/>
    <col min="3110" max="3110" width="11.85546875" style="157" hidden="1"/>
    <col min="3111" max="3111" width="15.28515625" style="157" hidden="1"/>
    <col min="3112" max="3112" width="5" style="157" hidden="1"/>
    <col min="3113" max="3113" width="10.28515625" style="157" hidden="1"/>
    <col min="3114" max="3114" width="5" style="157" hidden="1"/>
    <col min="3115" max="3115" width="10.28515625" style="157" hidden="1"/>
    <col min="3116" max="3118" width="9" style="157" hidden="1"/>
    <col min="3119" max="3119" width="10.28515625" style="157" hidden="1"/>
    <col min="3120" max="3348" width="9" style="157" hidden="1"/>
    <col min="3349" max="3349" width="3.7109375" style="157" hidden="1"/>
    <col min="3350" max="3350" width="4.85546875" style="157" hidden="1"/>
    <col min="3351" max="3351" width="5.28515625" style="157" hidden="1"/>
    <col min="3352" max="3352" width="31.28515625" style="157" hidden="1"/>
    <col min="3353" max="3353" width="7.7109375" style="157" hidden="1"/>
    <col min="3354" max="3354" width="2.28515625" style="157" hidden="1"/>
    <col min="3355" max="3355" width="11.7109375" style="157" hidden="1"/>
    <col min="3356" max="3356" width="2.42578125" style="157" hidden="1"/>
    <col min="3357" max="3357" width="11.7109375" style="157" hidden="1"/>
    <col min="3358" max="3358" width="2.28515625" style="157" hidden="1"/>
    <col min="3359" max="3359" width="10.85546875" style="157" hidden="1"/>
    <col min="3360" max="3360" width="2.28515625" style="157" hidden="1"/>
    <col min="3361" max="3361" width="11.140625" style="157" hidden="1"/>
    <col min="3362" max="3362" width="1.85546875" style="157" hidden="1"/>
    <col min="3363" max="3363" width="11" style="157" hidden="1"/>
    <col min="3364" max="3364" width="0.7109375" style="157" hidden="1"/>
    <col min="3365" max="3365" width="1.85546875" style="157" hidden="1"/>
    <col min="3366" max="3366" width="11.85546875" style="157" hidden="1"/>
    <col min="3367" max="3367" width="15.28515625" style="157" hidden="1"/>
    <col min="3368" max="3368" width="5" style="157" hidden="1"/>
    <col min="3369" max="3369" width="10.28515625" style="157" hidden="1"/>
    <col min="3370" max="3370" width="5" style="157" hidden="1"/>
    <col min="3371" max="3371" width="10.28515625" style="157" hidden="1"/>
    <col min="3372" max="3374" width="9" style="157" hidden="1"/>
    <col min="3375" max="3375" width="10.28515625" style="157" hidden="1"/>
    <col min="3376" max="3604" width="9" style="157" hidden="1"/>
    <col min="3605" max="3605" width="3.7109375" style="157" hidden="1"/>
    <col min="3606" max="3606" width="4.85546875" style="157" hidden="1"/>
    <col min="3607" max="3607" width="5.28515625" style="157" hidden="1"/>
    <col min="3608" max="3608" width="31.28515625" style="157" hidden="1"/>
    <col min="3609" max="3609" width="7.7109375" style="157" hidden="1"/>
    <col min="3610" max="3610" width="2.28515625" style="157" hidden="1"/>
    <col min="3611" max="3611" width="11.7109375" style="157" hidden="1"/>
    <col min="3612" max="3612" width="2.42578125" style="157" hidden="1"/>
    <col min="3613" max="3613" width="11.7109375" style="157" hidden="1"/>
    <col min="3614" max="3614" width="2.28515625" style="157" hidden="1"/>
    <col min="3615" max="3615" width="10.85546875" style="157" hidden="1"/>
    <col min="3616" max="3616" width="2.28515625" style="157" hidden="1"/>
    <col min="3617" max="3617" width="11.140625" style="157" hidden="1"/>
    <col min="3618" max="3618" width="1.85546875" style="157" hidden="1"/>
    <col min="3619" max="3619" width="11" style="157" hidden="1"/>
    <col min="3620" max="3620" width="0.7109375" style="157" hidden="1"/>
    <col min="3621" max="3621" width="1.85546875" style="157" hidden="1"/>
    <col min="3622" max="3622" width="11.85546875" style="157" hidden="1"/>
    <col min="3623" max="3623" width="15.28515625" style="157" hidden="1"/>
    <col min="3624" max="3624" width="5" style="157" hidden="1"/>
    <col min="3625" max="3625" width="10.28515625" style="157" hidden="1"/>
    <col min="3626" max="3626" width="5" style="157" hidden="1"/>
    <col min="3627" max="3627" width="10.28515625" style="157" hidden="1"/>
    <col min="3628" max="3630" width="9" style="157" hidden="1"/>
    <col min="3631" max="3631" width="10.28515625" style="157" hidden="1"/>
    <col min="3632" max="3860" width="9" style="157" hidden="1"/>
    <col min="3861" max="3861" width="3.7109375" style="157" hidden="1"/>
    <col min="3862" max="3862" width="4.85546875" style="157" hidden="1"/>
    <col min="3863" max="3863" width="5.28515625" style="157" hidden="1"/>
    <col min="3864" max="3864" width="31.28515625" style="157" hidden="1"/>
    <col min="3865" max="3865" width="7.7109375" style="157" hidden="1"/>
    <col min="3866" max="3866" width="2.28515625" style="157" hidden="1"/>
    <col min="3867" max="3867" width="11.7109375" style="157" hidden="1"/>
    <col min="3868" max="3868" width="2.42578125" style="157" hidden="1"/>
    <col min="3869" max="3869" width="11.7109375" style="157" hidden="1"/>
    <col min="3870" max="3870" width="2.28515625" style="157" hidden="1"/>
    <col min="3871" max="3871" width="10.85546875" style="157" hidden="1"/>
    <col min="3872" max="3872" width="2.28515625" style="157" hidden="1"/>
    <col min="3873" max="3873" width="11.140625" style="157" hidden="1"/>
    <col min="3874" max="3874" width="1.85546875" style="157" hidden="1"/>
    <col min="3875" max="3875" width="11" style="157" hidden="1"/>
    <col min="3876" max="3876" width="0.7109375" style="157" hidden="1"/>
    <col min="3877" max="3877" width="1.85546875" style="157" hidden="1"/>
    <col min="3878" max="3878" width="11.85546875" style="157" hidden="1"/>
    <col min="3879" max="3879" width="15.28515625" style="157" hidden="1"/>
    <col min="3880" max="3880" width="5" style="157" hidden="1"/>
    <col min="3881" max="3881" width="10.28515625" style="157" hidden="1"/>
    <col min="3882" max="3882" width="5" style="157" hidden="1"/>
    <col min="3883" max="3883" width="10.28515625" style="157" hidden="1"/>
    <col min="3884" max="3886" width="9" style="157" hidden="1"/>
    <col min="3887" max="3887" width="10.28515625" style="157" hidden="1"/>
    <col min="3888" max="4116" width="9" style="157" hidden="1"/>
    <col min="4117" max="4117" width="3.7109375" style="157" hidden="1"/>
    <col min="4118" max="4118" width="4.85546875" style="157" hidden="1"/>
    <col min="4119" max="4119" width="5.28515625" style="157" hidden="1"/>
    <col min="4120" max="4120" width="31.28515625" style="157" hidden="1"/>
    <col min="4121" max="4121" width="7.7109375" style="157" hidden="1"/>
    <col min="4122" max="4122" width="2.28515625" style="157" hidden="1"/>
    <col min="4123" max="4123" width="11.7109375" style="157" hidden="1"/>
    <col min="4124" max="4124" width="2.42578125" style="157" hidden="1"/>
    <col min="4125" max="4125" width="11.7109375" style="157" hidden="1"/>
    <col min="4126" max="4126" width="2.28515625" style="157" hidden="1"/>
    <col min="4127" max="4127" width="10.85546875" style="157" hidden="1"/>
    <col min="4128" max="4128" width="2.28515625" style="157" hidden="1"/>
    <col min="4129" max="4129" width="11.140625" style="157" hidden="1"/>
    <col min="4130" max="4130" width="1.85546875" style="157" hidden="1"/>
    <col min="4131" max="4131" width="11" style="157" hidden="1"/>
    <col min="4132" max="4132" width="0.7109375" style="157" hidden="1"/>
    <col min="4133" max="4133" width="1.85546875" style="157" hidden="1"/>
    <col min="4134" max="4134" width="11.85546875" style="157" hidden="1"/>
    <col min="4135" max="4135" width="15.28515625" style="157" hidden="1"/>
    <col min="4136" max="4136" width="5" style="157" hidden="1"/>
    <col min="4137" max="4137" width="10.28515625" style="157" hidden="1"/>
    <col min="4138" max="4138" width="5" style="157" hidden="1"/>
    <col min="4139" max="4139" width="10.28515625" style="157" hidden="1"/>
    <col min="4140" max="4142" width="9" style="157" hidden="1"/>
    <col min="4143" max="4143" width="10.28515625" style="157" hidden="1"/>
    <col min="4144" max="4372" width="9" style="157" hidden="1"/>
    <col min="4373" max="4373" width="3.7109375" style="157" hidden="1"/>
    <col min="4374" max="4374" width="4.85546875" style="157" hidden="1"/>
    <col min="4375" max="4375" width="5.28515625" style="157" hidden="1"/>
    <col min="4376" max="4376" width="31.28515625" style="157" hidden="1"/>
    <col min="4377" max="4377" width="7.7109375" style="157" hidden="1"/>
    <col min="4378" max="4378" width="2.28515625" style="157" hidden="1"/>
    <col min="4379" max="4379" width="11.7109375" style="157" hidden="1"/>
    <col min="4380" max="4380" width="2.42578125" style="157" hidden="1"/>
    <col min="4381" max="4381" width="11.7109375" style="157" hidden="1"/>
    <col min="4382" max="4382" width="2.28515625" style="157" hidden="1"/>
    <col min="4383" max="4383" width="10.85546875" style="157" hidden="1"/>
    <col min="4384" max="4384" width="2.28515625" style="157" hidden="1"/>
    <col min="4385" max="4385" width="11.140625" style="157" hidden="1"/>
    <col min="4386" max="4386" width="1.85546875" style="157" hidden="1"/>
    <col min="4387" max="4387" width="11" style="157" hidden="1"/>
    <col min="4388" max="4388" width="0.7109375" style="157" hidden="1"/>
    <col min="4389" max="4389" width="1.85546875" style="157" hidden="1"/>
    <col min="4390" max="4390" width="11.85546875" style="157" hidden="1"/>
    <col min="4391" max="4391" width="15.28515625" style="157" hidden="1"/>
    <col min="4392" max="4392" width="5" style="157" hidden="1"/>
    <col min="4393" max="4393" width="10.28515625" style="157" hidden="1"/>
    <col min="4394" max="4394" width="5" style="157" hidden="1"/>
    <col min="4395" max="4395" width="10.28515625" style="157" hidden="1"/>
    <col min="4396" max="4398" width="9" style="157" hidden="1"/>
    <col min="4399" max="4399" width="10.28515625" style="157" hidden="1"/>
    <col min="4400" max="4628" width="9" style="157" hidden="1"/>
    <col min="4629" max="4629" width="3.7109375" style="157" hidden="1"/>
    <col min="4630" max="4630" width="4.85546875" style="157" hidden="1"/>
    <col min="4631" max="4631" width="5.28515625" style="157" hidden="1"/>
    <col min="4632" max="4632" width="31.28515625" style="157" hidden="1"/>
    <col min="4633" max="4633" width="7.7109375" style="157" hidden="1"/>
    <col min="4634" max="4634" width="2.28515625" style="157" hidden="1"/>
    <col min="4635" max="4635" width="11.7109375" style="157" hidden="1"/>
    <col min="4636" max="4636" width="2.42578125" style="157" hidden="1"/>
    <col min="4637" max="4637" width="11.7109375" style="157" hidden="1"/>
    <col min="4638" max="4638" width="2.28515625" style="157" hidden="1"/>
    <col min="4639" max="4639" width="10.85546875" style="157" hidden="1"/>
    <col min="4640" max="4640" width="2.28515625" style="157" hidden="1"/>
    <col min="4641" max="4641" width="11.140625" style="157" hidden="1"/>
    <col min="4642" max="4642" width="1.85546875" style="157" hidden="1"/>
    <col min="4643" max="4643" width="11" style="157" hidden="1"/>
    <col min="4644" max="4644" width="0.7109375" style="157" hidden="1"/>
    <col min="4645" max="4645" width="1.85546875" style="157" hidden="1"/>
    <col min="4646" max="4646" width="11.85546875" style="157" hidden="1"/>
    <col min="4647" max="4647" width="15.28515625" style="157" hidden="1"/>
    <col min="4648" max="4648" width="5" style="157" hidden="1"/>
    <col min="4649" max="4649" width="10.28515625" style="157" hidden="1"/>
    <col min="4650" max="4650" width="5" style="157" hidden="1"/>
    <col min="4651" max="4651" width="10.28515625" style="157" hidden="1"/>
    <col min="4652" max="4654" width="9" style="157" hidden="1"/>
    <col min="4655" max="4655" width="10.28515625" style="157" hidden="1"/>
    <col min="4656" max="4884" width="9" style="157" hidden="1"/>
    <col min="4885" max="4885" width="3.7109375" style="157" hidden="1"/>
    <col min="4886" max="4886" width="4.85546875" style="157" hidden="1"/>
    <col min="4887" max="4887" width="5.28515625" style="157" hidden="1"/>
    <col min="4888" max="4888" width="31.28515625" style="157" hidden="1"/>
    <col min="4889" max="4889" width="7.7109375" style="157" hidden="1"/>
    <col min="4890" max="4890" width="2.28515625" style="157" hidden="1"/>
    <col min="4891" max="4891" width="11.7109375" style="157" hidden="1"/>
    <col min="4892" max="4892" width="2.42578125" style="157" hidden="1"/>
    <col min="4893" max="4893" width="11.7109375" style="157" hidden="1"/>
    <col min="4894" max="4894" width="2.28515625" style="157" hidden="1"/>
    <col min="4895" max="4895" width="10.85546875" style="157" hidden="1"/>
    <col min="4896" max="4896" width="2.28515625" style="157" hidden="1"/>
    <col min="4897" max="4897" width="11.140625" style="157" hidden="1"/>
    <col min="4898" max="4898" width="1.85546875" style="157" hidden="1"/>
    <col min="4899" max="4899" width="11" style="157" hidden="1"/>
    <col min="4900" max="4900" width="0.7109375" style="157" hidden="1"/>
    <col min="4901" max="4901" width="1.85546875" style="157" hidden="1"/>
    <col min="4902" max="4902" width="11.85546875" style="157" hidden="1"/>
    <col min="4903" max="4903" width="15.28515625" style="157" hidden="1"/>
    <col min="4904" max="4904" width="5" style="157" hidden="1"/>
    <col min="4905" max="4905" width="10.28515625" style="157" hidden="1"/>
    <col min="4906" max="4906" width="5" style="157" hidden="1"/>
    <col min="4907" max="4907" width="10.28515625" style="157" hidden="1"/>
    <col min="4908" max="4910" width="9" style="157" hidden="1"/>
    <col min="4911" max="4911" width="10.28515625" style="157" hidden="1"/>
    <col min="4912" max="5140" width="9" style="157" hidden="1"/>
    <col min="5141" max="5141" width="3.7109375" style="157" hidden="1"/>
    <col min="5142" max="5142" width="4.85546875" style="157" hidden="1"/>
    <col min="5143" max="5143" width="5.28515625" style="157" hidden="1"/>
    <col min="5144" max="5144" width="31.28515625" style="157" hidden="1"/>
    <col min="5145" max="5145" width="7.7109375" style="157" hidden="1"/>
    <col min="5146" max="5146" width="2.28515625" style="157" hidden="1"/>
    <col min="5147" max="5147" width="11.7109375" style="157" hidden="1"/>
    <col min="5148" max="5148" width="2.42578125" style="157" hidden="1"/>
    <col min="5149" max="5149" width="11.7109375" style="157" hidden="1"/>
    <col min="5150" max="5150" width="2.28515625" style="157" hidden="1"/>
    <col min="5151" max="5151" width="10.85546875" style="157" hidden="1"/>
    <col min="5152" max="5152" width="2.28515625" style="157" hidden="1"/>
    <col min="5153" max="5153" width="11.140625" style="157" hidden="1"/>
    <col min="5154" max="5154" width="1.85546875" style="157" hidden="1"/>
    <col min="5155" max="5155" width="11" style="157" hidden="1"/>
    <col min="5156" max="5156" width="0.7109375" style="157" hidden="1"/>
    <col min="5157" max="5157" width="1.85546875" style="157" hidden="1"/>
    <col min="5158" max="5158" width="11.85546875" style="157" hidden="1"/>
    <col min="5159" max="5159" width="15.28515625" style="157" hidden="1"/>
    <col min="5160" max="5160" width="5" style="157" hidden="1"/>
    <col min="5161" max="5161" width="10.28515625" style="157" hidden="1"/>
    <col min="5162" max="5162" width="5" style="157" hidden="1"/>
    <col min="5163" max="5163" width="10.28515625" style="157" hidden="1"/>
    <col min="5164" max="5166" width="9" style="157" hidden="1"/>
    <col min="5167" max="5167" width="10.28515625" style="157" hidden="1"/>
    <col min="5168" max="5396" width="9" style="157" hidden="1"/>
    <col min="5397" max="5397" width="3.7109375" style="157" hidden="1"/>
    <col min="5398" max="5398" width="4.85546875" style="157" hidden="1"/>
    <col min="5399" max="5399" width="5.28515625" style="157" hidden="1"/>
    <col min="5400" max="5400" width="31.28515625" style="157" hidden="1"/>
    <col min="5401" max="5401" width="7.7109375" style="157" hidden="1"/>
    <col min="5402" max="5402" width="2.28515625" style="157" hidden="1"/>
    <col min="5403" max="5403" width="11.7109375" style="157" hidden="1"/>
    <col min="5404" max="5404" width="2.42578125" style="157" hidden="1"/>
    <col min="5405" max="5405" width="11.7109375" style="157" hidden="1"/>
    <col min="5406" max="5406" width="2.28515625" style="157" hidden="1"/>
    <col min="5407" max="5407" width="10.85546875" style="157" hidden="1"/>
    <col min="5408" max="5408" width="2.28515625" style="157" hidden="1"/>
    <col min="5409" max="5409" width="11.140625" style="157" hidden="1"/>
    <col min="5410" max="5410" width="1.85546875" style="157" hidden="1"/>
    <col min="5411" max="5411" width="11" style="157" hidden="1"/>
    <col min="5412" max="5412" width="0.7109375" style="157" hidden="1"/>
    <col min="5413" max="5413" width="1.85546875" style="157" hidden="1"/>
    <col min="5414" max="5414" width="11.85546875" style="157" hidden="1"/>
    <col min="5415" max="5415" width="15.28515625" style="157" hidden="1"/>
    <col min="5416" max="5416" width="5" style="157" hidden="1"/>
    <col min="5417" max="5417" width="10.28515625" style="157" hidden="1"/>
    <col min="5418" max="5418" width="5" style="157" hidden="1"/>
    <col min="5419" max="5419" width="10.28515625" style="157" hidden="1"/>
    <col min="5420" max="5422" width="9" style="157" hidden="1"/>
    <col min="5423" max="5423" width="10.28515625" style="157" hidden="1"/>
    <col min="5424" max="5652" width="9" style="157" hidden="1"/>
    <col min="5653" max="5653" width="3.7109375" style="157" hidden="1"/>
    <col min="5654" max="5654" width="4.85546875" style="157" hidden="1"/>
    <col min="5655" max="5655" width="5.28515625" style="157" hidden="1"/>
    <col min="5656" max="5656" width="31.28515625" style="157" hidden="1"/>
    <col min="5657" max="5657" width="7.7109375" style="157" hidden="1"/>
    <col min="5658" max="5658" width="2.28515625" style="157" hidden="1"/>
    <col min="5659" max="5659" width="11.7109375" style="157" hidden="1"/>
    <col min="5660" max="5660" width="2.42578125" style="157" hidden="1"/>
    <col min="5661" max="5661" width="11.7109375" style="157" hidden="1"/>
    <col min="5662" max="5662" width="2.28515625" style="157" hidden="1"/>
    <col min="5663" max="5663" width="10.85546875" style="157" hidden="1"/>
    <col min="5664" max="5664" width="2.28515625" style="157" hidden="1"/>
    <col min="5665" max="5665" width="11.140625" style="157" hidden="1"/>
    <col min="5666" max="5666" width="1.85546875" style="157" hidden="1"/>
    <col min="5667" max="5667" width="11" style="157" hidden="1"/>
    <col min="5668" max="5668" width="0.7109375" style="157" hidden="1"/>
    <col min="5669" max="5669" width="1.85546875" style="157" hidden="1"/>
    <col min="5670" max="5670" width="11.85546875" style="157" hidden="1"/>
    <col min="5671" max="5671" width="15.28515625" style="157" hidden="1"/>
    <col min="5672" max="5672" width="5" style="157" hidden="1"/>
    <col min="5673" max="5673" width="10.28515625" style="157" hidden="1"/>
    <col min="5674" max="5674" width="5" style="157" hidden="1"/>
    <col min="5675" max="5675" width="10.28515625" style="157" hidden="1"/>
    <col min="5676" max="5678" width="9" style="157" hidden="1"/>
    <col min="5679" max="5679" width="10.28515625" style="157" hidden="1"/>
    <col min="5680" max="5908" width="9" style="157" hidden="1"/>
    <col min="5909" max="5909" width="3.7109375" style="157" hidden="1"/>
    <col min="5910" max="5910" width="4.85546875" style="157" hidden="1"/>
    <col min="5911" max="5911" width="5.28515625" style="157" hidden="1"/>
    <col min="5912" max="5912" width="31.28515625" style="157" hidden="1"/>
    <col min="5913" max="5913" width="7.7109375" style="157" hidden="1"/>
    <col min="5914" max="5914" width="2.28515625" style="157" hidden="1"/>
    <col min="5915" max="5915" width="11.7109375" style="157" hidden="1"/>
    <col min="5916" max="5916" width="2.42578125" style="157" hidden="1"/>
    <col min="5917" max="5917" width="11.7109375" style="157" hidden="1"/>
    <col min="5918" max="5918" width="2.28515625" style="157" hidden="1"/>
    <col min="5919" max="5919" width="10.85546875" style="157" hidden="1"/>
    <col min="5920" max="5920" width="2.28515625" style="157" hidden="1"/>
    <col min="5921" max="5921" width="11.140625" style="157" hidden="1"/>
    <col min="5922" max="5922" width="1.85546875" style="157" hidden="1"/>
    <col min="5923" max="5923" width="11" style="157" hidden="1"/>
    <col min="5924" max="5924" width="0.7109375" style="157" hidden="1"/>
    <col min="5925" max="5925" width="1.85546875" style="157" hidden="1"/>
    <col min="5926" max="5926" width="11.85546875" style="157" hidden="1"/>
    <col min="5927" max="5927" width="15.28515625" style="157" hidden="1"/>
    <col min="5928" max="5928" width="5" style="157" hidden="1"/>
    <col min="5929" max="5929" width="10.28515625" style="157" hidden="1"/>
    <col min="5930" max="5930" width="5" style="157" hidden="1"/>
    <col min="5931" max="5931" width="10.28515625" style="157" hidden="1"/>
    <col min="5932" max="5934" width="9" style="157" hidden="1"/>
    <col min="5935" max="5935" width="10.28515625" style="157" hidden="1"/>
    <col min="5936" max="6164" width="9" style="157" hidden="1"/>
    <col min="6165" max="6165" width="3.7109375" style="157" hidden="1"/>
    <col min="6166" max="6166" width="4.85546875" style="157" hidden="1"/>
    <col min="6167" max="6167" width="5.28515625" style="157" hidden="1"/>
    <col min="6168" max="6168" width="31.28515625" style="157" hidden="1"/>
    <col min="6169" max="6169" width="7.7109375" style="157" hidden="1"/>
    <col min="6170" max="6170" width="2.28515625" style="157" hidden="1"/>
    <col min="6171" max="6171" width="11.7109375" style="157" hidden="1"/>
    <col min="6172" max="6172" width="2.42578125" style="157" hidden="1"/>
    <col min="6173" max="6173" width="11.7109375" style="157" hidden="1"/>
    <col min="6174" max="6174" width="2.28515625" style="157" hidden="1"/>
    <col min="6175" max="6175" width="10.85546875" style="157" hidden="1"/>
    <col min="6176" max="6176" width="2.28515625" style="157" hidden="1"/>
    <col min="6177" max="6177" width="11.140625" style="157" hidden="1"/>
    <col min="6178" max="6178" width="1.85546875" style="157" hidden="1"/>
    <col min="6179" max="6179" width="11" style="157" hidden="1"/>
    <col min="6180" max="6180" width="0.7109375" style="157" hidden="1"/>
    <col min="6181" max="6181" width="1.85546875" style="157" hidden="1"/>
    <col min="6182" max="6182" width="11.85546875" style="157" hidden="1"/>
    <col min="6183" max="6183" width="15.28515625" style="157" hidden="1"/>
    <col min="6184" max="6184" width="5" style="157" hidden="1"/>
    <col min="6185" max="6185" width="10.28515625" style="157" hidden="1"/>
    <col min="6186" max="6186" width="5" style="157" hidden="1"/>
    <col min="6187" max="6187" width="10.28515625" style="157" hidden="1"/>
    <col min="6188" max="6190" width="9" style="157" hidden="1"/>
    <col min="6191" max="6191" width="10.28515625" style="157" hidden="1"/>
    <col min="6192" max="6420" width="9" style="157" hidden="1"/>
    <col min="6421" max="6421" width="3.7109375" style="157" hidden="1"/>
    <col min="6422" max="6422" width="4.85546875" style="157" hidden="1"/>
    <col min="6423" max="6423" width="5.28515625" style="157" hidden="1"/>
    <col min="6424" max="6424" width="31.28515625" style="157" hidden="1"/>
    <col min="6425" max="6425" width="7.7109375" style="157" hidden="1"/>
    <col min="6426" max="6426" width="2.28515625" style="157" hidden="1"/>
    <col min="6427" max="6427" width="11.7109375" style="157" hidden="1"/>
    <col min="6428" max="6428" width="2.42578125" style="157" hidden="1"/>
    <col min="6429" max="6429" width="11.7109375" style="157" hidden="1"/>
    <col min="6430" max="6430" width="2.28515625" style="157" hidden="1"/>
    <col min="6431" max="6431" width="10.85546875" style="157" hidden="1"/>
    <col min="6432" max="6432" width="2.28515625" style="157" hidden="1"/>
    <col min="6433" max="6433" width="11.140625" style="157" hidden="1"/>
    <col min="6434" max="6434" width="1.85546875" style="157" hidden="1"/>
    <col min="6435" max="6435" width="11" style="157" hidden="1"/>
    <col min="6436" max="6436" width="0.7109375" style="157" hidden="1"/>
    <col min="6437" max="6437" width="1.85546875" style="157" hidden="1"/>
    <col min="6438" max="6438" width="11.85546875" style="157" hidden="1"/>
    <col min="6439" max="6439" width="15.28515625" style="157" hidden="1"/>
    <col min="6440" max="6440" width="5" style="157" hidden="1"/>
    <col min="6441" max="6441" width="10.28515625" style="157" hidden="1"/>
    <col min="6442" max="6442" width="5" style="157" hidden="1"/>
    <col min="6443" max="6443" width="10.28515625" style="157" hidden="1"/>
    <col min="6444" max="6446" width="9" style="157" hidden="1"/>
    <col min="6447" max="6447" width="10.28515625" style="157" hidden="1"/>
    <col min="6448" max="6676" width="9" style="157" hidden="1"/>
    <col min="6677" max="6677" width="3.7109375" style="157" hidden="1"/>
    <col min="6678" max="6678" width="4.85546875" style="157" hidden="1"/>
    <col min="6679" max="6679" width="5.28515625" style="157" hidden="1"/>
    <col min="6680" max="6680" width="31.28515625" style="157" hidden="1"/>
    <col min="6681" max="6681" width="7.7109375" style="157" hidden="1"/>
    <col min="6682" max="6682" width="2.28515625" style="157" hidden="1"/>
    <col min="6683" max="6683" width="11.7109375" style="157" hidden="1"/>
    <col min="6684" max="6684" width="2.42578125" style="157" hidden="1"/>
    <col min="6685" max="6685" width="11.7109375" style="157" hidden="1"/>
    <col min="6686" max="6686" width="2.28515625" style="157" hidden="1"/>
    <col min="6687" max="6687" width="10.85546875" style="157" hidden="1"/>
    <col min="6688" max="6688" width="2.28515625" style="157" hidden="1"/>
    <col min="6689" max="6689" width="11.140625" style="157" hidden="1"/>
    <col min="6690" max="6690" width="1.85546875" style="157" hidden="1"/>
    <col min="6691" max="6691" width="11" style="157" hidden="1"/>
    <col min="6692" max="6692" width="0.7109375" style="157" hidden="1"/>
    <col min="6693" max="6693" width="1.85546875" style="157" hidden="1"/>
    <col min="6694" max="6694" width="11.85546875" style="157" hidden="1"/>
    <col min="6695" max="6695" width="15.28515625" style="157" hidden="1"/>
    <col min="6696" max="6696" width="5" style="157" hidden="1"/>
    <col min="6697" max="6697" width="10.28515625" style="157" hidden="1"/>
    <col min="6698" max="6698" width="5" style="157" hidden="1"/>
    <col min="6699" max="6699" width="10.28515625" style="157" hidden="1"/>
    <col min="6700" max="6702" width="9" style="157" hidden="1"/>
    <col min="6703" max="6703" width="10.28515625" style="157" hidden="1"/>
    <col min="6704" max="6932" width="9" style="157" hidden="1"/>
    <col min="6933" max="6933" width="3.7109375" style="157" hidden="1"/>
    <col min="6934" max="6934" width="4.85546875" style="157" hidden="1"/>
    <col min="6935" max="6935" width="5.28515625" style="157" hidden="1"/>
    <col min="6936" max="6936" width="31.28515625" style="157" hidden="1"/>
    <col min="6937" max="6937" width="7.7109375" style="157" hidden="1"/>
    <col min="6938" max="6938" width="2.28515625" style="157" hidden="1"/>
    <col min="6939" max="6939" width="11.7109375" style="157" hidden="1"/>
    <col min="6940" max="6940" width="2.42578125" style="157" hidden="1"/>
    <col min="6941" max="6941" width="11.7109375" style="157" hidden="1"/>
    <col min="6942" max="6942" width="2.28515625" style="157" hidden="1"/>
    <col min="6943" max="6943" width="10.85546875" style="157" hidden="1"/>
    <col min="6944" max="6944" width="2.28515625" style="157" hidden="1"/>
    <col min="6945" max="6945" width="11.140625" style="157" hidden="1"/>
    <col min="6946" max="6946" width="1.85546875" style="157" hidden="1"/>
    <col min="6947" max="6947" width="11" style="157" hidden="1"/>
    <col min="6948" max="6948" width="0.7109375" style="157" hidden="1"/>
    <col min="6949" max="6949" width="1.85546875" style="157" hidden="1"/>
    <col min="6950" max="6950" width="11.85546875" style="157" hidden="1"/>
    <col min="6951" max="6951" width="15.28515625" style="157" hidden="1"/>
    <col min="6952" max="6952" width="5" style="157" hidden="1"/>
    <col min="6953" max="6953" width="10.28515625" style="157" hidden="1"/>
    <col min="6954" max="6954" width="5" style="157" hidden="1"/>
    <col min="6955" max="6955" width="10.28515625" style="157" hidden="1"/>
    <col min="6956" max="6958" width="9" style="157" hidden="1"/>
    <col min="6959" max="6959" width="10.28515625" style="157" hidden="1"/>
    <col min="6960" max="7188" width="9" style="157" hidden="1"/>
    <col min="7189" max="7189" width="3.7109375" style="157" hidden="1"/>
    <col min="7190" max="7190" width="4.85546875" style="157" hidden="1"/>
    <col min="7191" max="7191" width="5.28515625" style="157" hidden="1"/>
    <col min="7192" max="7192" width="31.28515625" style="157" hidden="1"/>
    <col min="7193" max="7193" width="7.7109375" style="157" hidden="1"/>
    <col min="7194" max="7194" width="2.28515625" style="157" hidden="1"/>
    <col min="7195" max="7195" width="11.7109375" style="157" hidden="1"/>
    <col min="7196" max="7196" width="2.42578125" style="157" hidden="1"/>
    <col min="7197" max="7197" width="11.7109375" style="157" hidden="1"/>
    <col min="7198" max="7198" width="2.28515625" style="157" hidden="1"/>
    <col min="7199" max="7199" width="10.85546875" style="157" hidden="1"/>
    <col min="7200" max="7200" width="2.28515625" style="157" hidden="1"/>
    <col min="7201" max="7201" width="11.140625" style="157" hidden="1"/>
    <col min="7202" max="7202" width="1.85546875" style="157" hidden="1"/>
    <col min="7203" max="7203" width="11" style="157" hidden="1"/>
    <col min="7204" max="7204" width="0.7109375" style="157" hidden="1"/>
    <col min="7205" max="7205" width="1.85546875" style="157" hidden="1"/>
    <col min="7206" max="7206" width="11.85546875" style="157" hidden="1"/>
    <col min="7207" max="7207" width="15.28515625" style="157" hidden="1"/>
    <col min="7208" max="7208" width="5" style="157" hidden="1"/>
    <col min="7209" max="7209" width="10.28515625" style="157" hidden="1"/>
    <col min="7210" max="7210" width="5" style="157" hidden="1"/>
    <col min="7211" max="7211" width="10.28515625" style="157" hidden="1"/>
    <col min="7212" max="7214" width="9" style="157" hidden="1"/>
    <col min="7215" max="7215" width="10.28515625" style="157" hidden="1"/>
    <col min="7216" max="7444" width="9" style="157" hidden="1"/>
    <col min="7445" max="7445" width="3.7109375" style="157" hidden="1"/>
    <col min="7446" max="7446" width="4.85546875" style="157" hidden="1"/>
    <col min="7447" max="7447" width="5.28515625" style="157" hidden="1"/>
    <col min="7448" max="7448" width="31.28515625" style="157" hidden="1"/>
    <col min="7449" max="7449" width="7.7109375" style="157" hidden="1"/>
    <col min="7450" max="7450" width="2.28515625" style="157" hidden="1"/>
    <col min="7451" max="7451" width="11.7109375" style="157" hidden="1"/>
    <col min="7452" max="7452" width="2.42578125" style="157" hidden="1"/>
    <col min="7453" max="7453" width="11.7109375" style="157" hidden="1"/>
    <col min="7454" max="7454" width="2.28515625" style="157" hidden="1"/>
    <col min="7455" max="7455" width="10.85546875" style="157" hidden="1"/>
    <col min="7456" max="7456" width="2.28515625" style="157" hidden="1"/>
    <col min="7457" max="7457" width="11.140625" style="157" hidden="1"/>
    <col min="7458" max="7458" width="1.85546875" style="157" hidden="1"/>
    <col min="7459" max="7459" width="11" style="157" hidden="1"/>
    <col min="7460" max="7460" width="0.7109375" style="157" hidden="1"/>
    <col min="7461" max="7461" width="1.85546875" style="157" hidden="1"/>
    <col min="7462" max="7462" width="11.85546875" style="157" hidden="1"/>
    <col min="7463" max="7463" width="15.28515625" style="157" hidden="1"/>
    <col min="7464" max="7464" width="5" style="157" hidden="1"/>
    <col min="7465" max="7465" width="10.28515625" style="157" hidden="1"/>
    <col min="7466" max="7466" width="5" style="157" hidden="1"/>
    <col min="7467" max="7467" width="10.28515625" style="157" hidden="1"/>
    <col min="7468" max="7470" width="9" style="157" hidden="1"/>
    <col min="7471" max="7471" width="10.28515625" style="157" hidden="1"/>
    <col min="7472" max="7700" width="9" style="157" hidden="1"/>
    <col min="7701" max="7701" width="3.7109375" style="157" hidden="1"/>
    <col min="7702" max="7702" width="4.85546875" style="157" hidden="1"/>
    <col min="7703" max="7703" width="5.28515625" style="157" hidden="1"/>
    <col min="7704" max="7704" width="31.28515625" style="157" hidden="1"/>
    <col min="7705" max="7705" width="7.7109375" style="157" hidden="1"/>
    <col min="7706" max="7706" width="2.28515625" style="157" hidden="1"/>
    <col min="7707" max="7707" width="11.7109375" style="157" hidden="1"/>
    <col min="7708" max="7708" width="2.42578125" style="157" hidden="1"/>
    <col min="7709" max="7709" width="11.7109375" style="157" hidden="1"/>
    <col min="7710" max="7710" width="2.28515625" style="157" hidden="1"/>
    <col min="7711" max="7711" width="10.85546875" style="157" hidden="1"/>
    <col min="7712" max="7712" width="2.28515625" style="157" hidden="1"/>
    <col min="7713" max="7713" width="11.140625" style="157" hidden="1"/>
    <col min="7714" max="7714" width="1.85546875" style="157" hidden="1"/>
    <col min="7715" max="7715" width="11" style="157" hidden="1"/>
    <col min="7716" max="7716" width="0.7109375" style="157" hidden="1"/>
    <col min="7717" max="7717" width="1.85546875" style="157" hidden="1"/>
    <col min="7718" max="7718" width="11.85546875" style="157" hidden="1"/>
    <col min="7719" max="7719" width="15.28515625" style="157" hidden="1"/>
    <col min="7720" max="7720" width="5" style="157" hidden="1"/>
    <col min="7721" max="7721" width="10.28515625" style="157" hidden="1"/>
    <col min="7722" max="7722" width="5" style="157" hidden="1"/>
    <col min="7723" max="7723" width="10.28515625" style="157" hidden="1"/>
    <col min="7724" max="7726" width="9" style="157" hidden="1"/>
    <col min="7727" max="7727" width="10.28515625" style="157" hidden="1"/>
    <col min="7728" max="7956" width="9" style="157" hidden="1"/>
    <col min="7957" max="7957" width="3.7109375" style="157" hidden="1"/>
    <col min="7958" max="7958" width="4.85546875" style="157" hidden="1"/>
    <col min="7959" max="7959" width="5.28515625" style="157" hidden="1"/>
    <col min="7960" max="7960" width="31.28515625" style="157" hidden="1"/>
    <col min="7961" max="7961" width="7.7109375" style="157" hidden="1"/>
    <col min="7962" max="7962" width="2.28515625" style="157" hidden="1"/>
    <col min="7963" max="7963" width="11.7109375" style="157" hidden="1"/>
    <col min="7964" max="7964" width="2.42578125" style="157" hidden="1"/>
    <col min="7965" max="7965" width="11.7109375" style="157" hidden="1"/>
    <col min="7966" max="7966" width="2.28515625" style="157" hidden="1"/>
    <col min="7967" max="7967" width="10.85546875" style="157" hidden="1"/>
    <col min="7968" max="7968" width="2.28515625" style="157" hidden="1"/>
    <col min="7969" max="7969" width="11.140625" style="157" hidden="1"/>
    <col min="7970" max="7970" width="1.85546875" style="157" hidden="1"/>
    <col min="7971" max="7971" width="11" style="157" hidden="1"/>
    <col min="7972" max="7972" width="0.7109375" style="157" hidden="1"/>
    <col min="7973" max="7973" width="1.85546875" style="157" hidden="1"/>
    <col min="7974" max="7974" width="11.85546875" style="157" hidden="1"/>
    <col min="7975" max="7975" width="15.28515625" style="157" hidden="1"/>
    <col min="7976" max="7976" width="5" style="157" hidden="1"/>
    <col min="7977" max="7977" width="10.28515625" style="157" hidden="1"/>
    <col min="7978" max="7978" width="5" style="157" hidden="1"/>
    <col min="7979" max="7979" width="10.28515625" style="157" hidden="1"/>
    <col min="7980" max="7982" width="9" style="157" hidden="1"/>
    <col min="7983" max="7983" width="10.28515625" style="157" hidden="1"/>
    <col min="7984" max="8212" width="9" style="157" hidden="1"/>
    <col min="8213" max="8213" width="3.7109375" style="157" hidden="1"/>
    <col min="8214" max="8214" width="4.85546875" style="157" hidden="1"/>
    <col min="8215" max="8215" width="5.28515625" style="157" hidden="1"/>
    <col min="8216" max="8216" width="31.28515625" style="157" hidden="1"/>
    <col min="8217" max="8217" width="7.7109375" style="157" hidden="1"/>
    <col min="8218" max="8218" width="2.28515625" style="157" hidden="1"/>
    <col min="8219" max="8219" width="11.7109375" style="157" hidden="1"/>
    <col min="8220" max="8220" width="2.42578125" style="157" hidden="1"/>
    <col min="8221" max="8221" width="11.7109375" style="157" hidden="1"/>
    <col min="8222" max="8222" width="2.28515625" style="157" hidden="1"/>
    <col min="8223" max="8223" width="10.85546875" style="157" hidden="1"/>
    <col min="8224" max="8224" width="2.28515625" style="157" hidden="1"/>
    <col min="8225" max="8225" width="11.140625" style="157" hidden="1"/>
    <col min="8226" max="8226" width="1.85546875" style="157" hidden="1"/>
    <col min="8227" max="8227" width="11" style="157" hidden="1"/>
    <col min="8228" max="8228" width="0.7109375" style="157" hidden="1"/>
    <col min="8229" max="8229" width="1.85546875" style="157" hidden="1"/>
    <col min="8230" max="8230" width="11.85546875" style="157" hidden="1"/>
    <col min="8231" max="8231" width="15.28515625" style="157" hidden="1"/>
    <col min="8232" max="8232" width="5" style="157" hidden="1"/>
    <col min="8233" max="8233" width="10.28515625" style="157" hidden="1"/>
    <col min="8234" max="8234" width="5" style="157" hidden="1"/>
    <col min="8235" max="8235" width="10.28515625" style="157" hidden="1"/>
    <col min="8236" max="8238" width="9" style="157" hidden="1"/>
    <col min="8239" max="8239" width="10.28515625" style="157" hidden="1"/>
    <col min="8240" max="8468" width="9" style="157" hidden="1"/>
    <col min="8469" max="8469" width="3.7109375" style="157" hidden="1"/>
    <col min="8470" max="8470" width="4.85546875" style="157" hidden="1"/>
    <col min="8471" max="8471" width="5.28515625" style="157" hidden="1"/>
    <col min="8472" max="8472" width="31.28515625" style="157" hidden="1"/>
    <col min="8473" max="8473" width="7.7109375" style="157" hidden="1"/>
    <col min="8474" max="8474" width="2.28515625" style="157" hidden="1"/>
    <col min="8475" max="8475" width="11.7109375" style="157" hidden="1"/>
    <col min="8476" max="8476" width="2.42578125" style="157" hidden="1"/>
    <col min="8477" max="8477" width="11.7109375" style="157" hidden="1"/>
    <col min="8478" max="8478" width="2.28515625" style="157" hidden="1"/>
    <col min="8479" max="8479" width="10.85546875" style="157" hidden="1"/>
    <col min="8480" max="8480" width="2.28515625" style="157" hidden="1"/>
    <col min="8481" max="8481" width="11.140625" style="157" hidden="1"/>
    <col min="8482" max="8482" width="1.85546875" style="157" hidden="1"/>
    <col min="8483" max="8483" width="11" style="157" hidden="1"/>
    <col min="8484" max="8484" width="0.7109375" style="157" hidden="1"/>
    <col min="8485" max="8485" width="1.85546875" style="157" hidden="1"/>
    <col min="8486" max="8486" width="11.85546875" style="157" hidden="1"/>
    <col min="8487" max="8487" width="15.28515625" style="157" hidden="1"/>
    <col min="8488" max="8488" width="5" style="157" hidden="1"/>
    <col min="8489" max="8489" width="10.28515625" style="157" hidden="1"/>
    <col min="8490" max="8490" width="5" style="157" hidden="1"/>
    <col min="8491" max="8491" width="10.28515625" style="157" hidden="1"/>
    <col min="8492" max="8494" width="9" style="157" hidden="1"/>
    <col min="8495" max="8495" width="10.28515625" style="157" hidden="1"/>
    <col min="8496" max="8724" width="9" style="157" hidden="1"/>
    <col min="8725" max="8725" width="3.7109375" style="157" hidden="1"/>
    <col min="8726" max="8726" width="4.85546875" style="157" hidden="1"/>
    <col min="8727" max="8727" width="5.28515625" style="157" hidden="1"/>
    <col min="8728" max="8728" width="31.28515625" style="157" hidden="1"/>
    <col min="8729" max="8729" width="7.7109375" style="157" hidden="1"/>
    <col min="8730" max="8730" width="2.28515625" style="157" hidden="1"/>
    <col min="8731" max="8731" width="11.7109375" style="157" hidden="1"/>
    <col min="8732" max="8732" width="2.42578125" style="157" hidden="1"/>
    <col min="8733" max="8733" width="11.7109375" style="157" hidden="1"/>
    <col min="8734" max="8734" width="2.28515625" style="157" hidden="1"/>
    <col min="8735" max="8735" width="10.85546875" style="157" hidden="1"/>
    <col min="8736" max="8736" width="2.28515625" style="157" hidden="1"/>
    <col min="8737" max="8737" width="11.140625" style="157" hidden="1"/>
    <col min="8738" max="8738" width="1.85546875" style="157" hidden="1"/>
    <col min="8739" max="8739" width="11" style="157" hidden="1"/>
    <col min="8740" max="8740" width="0.7109375" style="157" hidden="1"/>
    <col min="8741" max="8741" width="1.85546875" style="157" hidden="1"/>
    <col min="8742" max="8742" width="11.85546875" style="157" hidden="1"/>
    <col min="8743" max="8743" width="15.28515625" style="157" hidden="1"/>
    <col min="8744" max="8744" width="5" style="157" hidden="1"/>
    <col min="8745" max="8745" width="10.28515625" style="157" hidden="1"/>
    <col min="8746" max="8746" width="5" style="157" hidden="1"/>
    <col min="8747" max="8747" width="10.28515625" style="157" hidden="1"/>
    <col min="8748" max="8750" width="9" style="157" hidden="1"/>
    <col min="8751" max="8751" width="10.28515625" style="157" hidden="1"/>
    <col min="8752" max="8980" width="9" style="157" hidden="1"/>
    <col min="8981" max="8981" width="3.7109375" style="157" hidden="1"/>
    <col min="8982" max="8982" width="4.85546875" style="157" hidden="1"/>
    <col min="8983" max="8983" width="5.28515625" style="157" hidden="1"/>
    <col min="8984" max="8984" width="31.28515625" style="157" hidden="1"/>
    <col min="8985" max="8985" width="7.7109375" style="157" hidden="1"/>
    <col min="8986" max="8986" width="2.28515625" style="157" hidden="1"/>
    <col min="8987" max="8987" width="11.7109375" style="157" hidden="1"/>
    <col min="8988" max="8988" width="2.42578125" style="157" hidden="1"/>
    <col min="8989" max="8989" width="11.7109375" style="157" hidden="1"/>
    <col min="8990" max="8990" width="2.28515625" style="157" hidden="1"/>
    <col min="8991" max="8991" width="10.85546875" style="157" hidden="1"/>
    <col min="8992" max="8992" width="2.28515625" style="157" hidden="1"/>
    <col min="8993" max="8993" width="11.140625" style="157" hidden="1"/>
    <col min="8994" max="8994" width="1.85546875" style="157" hidden="1"/>
    <col min="8995" max="8995" width="11" style="157" hidden="1"/>
    <col min="8996" max="8996" width="0.7109375" style="157" hidden="1"/>
    <col min="8997" max="8997" width="1.85546875" style="157" hidden="1"/>
    <col min="8998" max="8998" width="11.85546875" style="157" hidden="1"/>
    <col min="8999" max="8999" width="15.28515625" style="157" hidden="1"/>
    <col min="9000" max="9000" width="5" style="157" hidden="1"/>
    <col min="9001" max="9001" width="10.28515625" style="157" hidden="1"/>
    <col min="9002" max="9002" width="5" style="157" hidden="1"/>
    <col min="9003" max="9003" width="10.28515625" style="157" hidden="1"/>
    <col min="9004" max="9006" width="9" style="157" hidden="1"/>
    <col min="9007" max="9007" width="10.28515625" style="157" hidden="1"/>
    <col min="9008" max="9236" width="9" style="157" hidden="1"/>
    <col min="9237" max="9237" width="3.7109375" style="157" hidden="1"/>
    <col min="9238" max="9238" width="4.85546875" style="157" hidden="1"/>
    <col min="9239" max="9239" width="5.28515625" style="157" hidden="1"/>
    <col min="9240" max="9240" width="31.28515625" style="157" hidden="1"/>
    <col min="9241" max="9241" width="7.7109375" style="157" hidden="1"/>
    <col min="9242" max="9242" width="2.28515625" style="157" hidden="1"/>
    <col min="9243" max="9243" width="11.7109375" style="157" hidden="1"/>
    <col min="9244" max="9244" width="2.42578125" style="157" hidden="1"/>
    <col min="9245" max="9245" width="11.7109375" style="157" hidden="1"/>
    <col min="9246" max="9246" width="2.28515625" style="157" hidden="1"/>
    <col min="9247" max="9247" width="10.85546875" style="157" hidden="1"/>
    <col min="9248" max="9248" width="2.28515625" style="157" hidden="1"/>
    <col min="9249" max="9249" width="11.140625" style="157" hidden="1"/>
    <col min="9250" max="9250" width="1.85546875" style="157" hidden="1"/>
    <col min="9251" max="9251" width="11" style="157" hidden="1"/>
    <col min="9252" max="9252" width="0.7109375" style="157" hidden="1"/>
    <col min="9253" max="9253" width="1.85546875" style="157" hidden="1"/>
    <col min="9254" max="9254" width="11.85546875" style="157" hidden="1"/>
    <col min="9255" max="9255" width="15.28515625" style="157" hidden="1"/>
    <col min="9256" max="9256" width="5" style="157" hidden="1"/>
    <col min="9257" max="9257" width="10.28515625" style="157" hidden="1"/>
    <col min="9258" max="9258" width="5" style="157" hidden="1"/>
    <col min="9259" max="9259" width="10.28515625" style="157" hidden="1"/>
    <col min="9260" max="9262" width="9" style="157" hidden="1"/>
    <col min="9263" max="9263" width="10.28515625" style="157" hidden="1"/>
    <col min="9264" max="9492" width="9" style="157" hidden="1"/>
    <col min="9493" max="9493" width="3.7109375" style="157" hidden="1"/>
    <col min="9494" max="9494" width="4.85546875" style="157" hidden="1"/>
    <col min="9495" max="9495" width="5.28515625" style="157" hidden="1"/>
    <col min="9496" max="9496" width="31.28515625" style="157" hidden="1"/>
    <col min="9497" max="9497" width="7.7109375" style="157" hidden="1"/>
    <col min="9498" max="9498" width="2.28515625" style="157" hidden="1"/>
    <col min="9499" max="9499" width="11.7109375" style="157" hidden="1"/>
    <col min="9500" max="9500" width="2.42578125" style="157" hidden="1"/>
    <col min="9501" max="9501" width="11.7109375" style="157" hidden="1"/>
    <col min="9502" max="9502" width="2.28515625" style="157" hidden="1"/>
    <col min="9503" max="9503" width="10.85546875" style="157" hidden="1"/>
    <col min="9504" max="9504" width="2.28515625" style="157" hidden="1"/>
    <col min="9505" max="9505" width="11.140625" style="157" hidden="1"/>
    <col min="9506" max="9506" width="1.85546875" style="157" hidden="1"/>
    <col min="9507" max="9507" width="11" style="157" hidden="1"/>
    <col min="9508" max="9508" width="0.7109375" style="157" hidden="1"/>
    <col min="9509" max="9509" width="1.85546875" style="157" hidden="1"/>
    <col min="9510" max="9510" width="11.85546875" style="157" hidden="1"/>
    <col min="9511" max="9511" width="15.28515625" style="157" hidden="1"/>
    <col min="9512" max="9512" width="5" style="157" hidden="1"/>
    <col min="9513" max="9513" width="10.28515625" style="157" hidden="1"/>
    <col min="9514" max="9514" width="5" style="157" hidden="1"/>
    <col min="9515" max="9515" width="10.28515625" style="157" hidden="1"/>
    <col min="9516" max="9518" width="9" style="157" hidden="1"/>
    <col min="9519" max="9519" width="10.28515625" style="157" hidden="1"/>
    <col min="9520" max="9748" width="9" style="157" hidden="1"/>
    <col min="9749" max="9749" width="3.7109375" style="157" hidden="1"/>
    <col min="9750" max="9750" width="4.85546875" style="157" hidden="1"/>
    <col min="9751" max="9751" width="5.28515625" style="157" hidden="1"/>
    <col min="9752" max="9752" width="31.28515625" style="157" hidden="1"/>
    <col min="9753" max="9753" width="7.7109375" style="157" hidden="1"/>
    <col min="9754" max="9754" width="2.28515625" style="157" hidden="1"/>
    <col min="9755" max="9755" width="11.7109375" style="157" hidden="1"/>
    <col min="9756" max="9756" width="2.42578125" style="157" hidden="1"/>
    <col min="9757" max="9757" width="11.7109375" style="157" hidden="1"/>
    <col min="9758" max="9758" width="2.28515625" style="157" hidden="1"/>
    <col min="9759" max="9759" width="10.85546875" style="157" hidden="1"/>
    <col min="9760" max="9760" width="2.28515625" style="157" hidden="1"/>
    <col min="9761" max="9761" width="11.140625" style="157" hidden="1"/>
    <col min="9762" max="9762" width="1.85546875" style="157" hidden="1"/>
    <col min="9763" max="9763" width="11" style="157" hidden="1"/>
    <col min="9764" max="9764" width="0.7109375" style="157" hidden="1"/>
    <col min="9765" max="9765" width="1.85546875" style="157" hidden="1"/>
    <col min="9766" max="9766" width="11.85546875" style="157" hidden="1"/>
    <col min="9767" max="9767" width="15.28515625" style="157" hidden="1"/>
    <col min="9768" max="9768" width="5" style="157" hidden="1"/>
    <col min="9769" max="9769" width="10.28515625" style="157" hidden="1"/>
    <col min="9770" max="9770" width="5" style="157" hidden="1"/>
    <col min="9771" max="9771" width="10.28515625" style="157" hidden="1"/>
    <col min="9772" max="9774" width="9" style="157" hidden="1"/>
    <col min="9775" max="9775" width="10.28515625" style="157" hidden="1"/>
    <col min="9776" max="10004" width="9" style="157" hidden="1"/>
    <col min="10005" max="10005" width="3.7109375" style="157" hidden="1"/>
    <col min="10006" max="10006" width="4.85546875" style="157" hidden="1"/>
    <col min="10007" max="10007" width="5.28515625" style="157" hidden="1"/>
    <col min="10008" max="10008" width="31.28515625" style="157" hidden="1"/>
    <col min="10009" max="10009" width="7.7109375" style="157" hidden="1"/>
    <col min="10010" max="10010" width="2.28515625" style="157" hidden="1"/>
    <col min="10011" max="10011" width="11.7109375" style="157" hidden="1"/>
    <col min="10012" max="10012" width="2.42578125" style="157" hidden="1"/>
    <col min="10013" max="10013" width="11.7109375" style="157" hidden="1"/>
    <col min="10014" max="10014" width="2.28515625" style="157" hidden="1"/>
    <col min="10015" max="10015" width="10.85546875" style="157" hidden="1"/>
    <col min="10016" max="10016" width="2.28515625" style="157" hidden="1"/>
    <col min="10017" max="10017" width="11.140625" style="157" hidden="1"/>
    <col min="10018" max="10018" width="1.85546875" style="157" hidden="1"/>
    <col min="10019" max="10019" width="11" style="157" hidden="1"/>
    <col min="10020" max="10020" width="0.7109375" style="157" hidden="1"/>
    <col min="10021" max="10021" width="1.85546875" style="157" hidden="1"/>
    <col min="10022" max="10022" width="11.85546875" style="157" hidden="1"/>
    <col min="10023" max="10023" width="15.28515625" style="157" hidden="1"/>
    <col min="10024" max="10024" width="5" style="157" hidden="1"/>
    <col min="10025" max="10025" width="10.28515625" style="157" hidden="1"/>
    <col min="10026" max="10026" width="5" style="157" hidden="1"/>
    <col min="10027" max="10027" width="10.28515625" style="157" hidden="1"/>
    <col min="10028" max="10030" width="9" style="157" hidden="1"/>
    <col min="10031" max="10031" width="10.28515625" style="157" hidden="1"/>
    <col min="10032" max="10260" width="9" style="157" hidden="1"/>
    <col min="10261" max="10261" width="3.7109375" style="157" hidden="1"/>
    <col min="10262" max="10262" width="4.85546875" style="157" hidden="1"/>
    <col min="10263" max="10263" width="5.28515625" style="157" hidden="1"/>
    <col min="10264" max="10264" width="31.28515625" style="157" hidden="1"/>
    <col min="10265" max="10265" width="7.7109375" style="157" hidden="1"/>
    <col min="10266" max="10266" width="2.28515625" style="157" hidden="1"/>
    <col min="10267" max="10267" width="11.7109375" style="157" hidden="1"/>
    <col min="10268" max="10268" width="2.42578125" style="157" hidden="1"/>
    <col min="10269" max="10269" width="11.7109375" style="157" hidden="1"/>
    <col min="10270" max="10270" width="2.28515625" style="157" hidden="1"/>
    <col min="10271" max="10271" width="10.85546875" style="157" hidden="1"/>
    <col min="10272" max="10272" width="2.28515625" style="157" hidden="1"/>
    <col min="10273" max="10273" width="11.140625" style="157" hidden="1"/>
    <col min="10274" max="10274" width="1.85546875" style="157" hidden="1"/>
    <col min="10275" max="10275" width="11" style="157" hidden="1"/>
    <col min="10276" max="10276" width="0.7109375" style="157" hidden="1"/>
    <col min="10277" max="10277" width="1.85546875" style="157" hidden="1"/>
    <col min="10278" max="10278" width="11.85546875" style="157" hidden="1"/>
    <col min="10279" max="10279" width="15.28515625" style="157" hidden="1"/>
    <col min="10280" max="10280" width="5" style="157" hidden="1"/>
    <col min="10281" max="10281" width="10.28515625" style="157" hidden="1"/>
    <col min="10282" max="10282" width="5" style="157" hidden="1"/>
    <col min="10283" max="10283" width="10.28515625" style="157" hidden="1"/>
    <col min="10284" max="10286" width="9" style="157" hidden="1"/>
    <col min="10287" max="10287" width="10.28515625" style="157" hidden="1"/>
    <col min="10288" max="10516" width="9" style="157" hidden="1"/>
    <col min="10517" max="10517" width="3.7109375" style="157" hidden="1"/>
    <col min="10518" max="10518" width="4.85546875" style="157" hidden="1"/>
    <col min="10519" max="10519" width="5.28515625" style="157" hidden="1"/>
    <col min="10520" max="10520" width="31.28515625" style="157" hidden="1"/>
    <col min="10521" max="10521" width="7.7109375" style="157" hidden="1"/>
    <col min="10522" max="10522" width="2.28515625" style="157" hidden="1"/>
    <col min="10523" max="10523" width="11.7109375" style="157" hidden="1"/>
    <col min="10524" max="10524" width="2.42578125" style="157" hidden="1"/>
    <col min="10525" max="10525" width="11.7109375" style="157" hidden="1"/>
    <col min="10526" max="10526" width="2.28515625" style="157" hidden="1"/>
    <col min="10527" max="10527" width="10.85546875" style="157" hidden="1"/>
    <col min="10528" max="10528" width="2.28515625" style="157" hidden="1"/>
    <col min="10529" max="10529" width="11.140625" style="157" hidden="1"/>
    <col min="10530" max="10530" width="1.85546875" style="157" hidden="1"/>
    <col min="10531" max="10531" width="11" style="157" hidden="1"/>
    <col min="10532" max="10532" width="0.7109375" style="157" hidden="1"/>
    <col min="10533" max="10533" width="1.85546875" style="157" hidden="1"/>
    <col min="10534" max="10534" width="11.85546875" style="157" hidden="1"/>
    <col min="10535" max="10535" width="15.28515625" style="157" hidden="1"/>
    <col min="10536" max="10536" width="5" style="157" hidden="1"/>
    <col min="10537" max="10537" width="10.28515625" style="157" hidden="1"/>
    <col min="10538" max="10538" width="5" style="157" hidden="1"/>
    <col min="10539" max="10539" width="10.28515625" style="157" hidden="1"/>
    <col min="10540" max="10542" width="9" style="157" hidden="1"/>
    <col min="10543" max="10543" width="10.28515625" style="157" hidden="1"/>
    <col min="10544" max="10772" width="9" style="157" hidden="1"/>
    <col min="10773" max="10773" width="3.7109375" style="157" hidden="1"/>
    <col min="10774" max="10774" width="4.85546875" style="157" hidden="1"/>
    <col min="10775" max="10775" width="5.28515625" style="157" hidden="1"/>
    <col min="10776" max="10776" width="31.28515625" style="157" hidden="1"/>
    <col min="10777" max="10777" width="7.7109375" style="157" hidden="1"/>
    <col min="10778" max="10778" width="2.28515625" style="157" hidden="1"/>
    <col min="10779" max="10779" width="11.7109375" style="157" hidden="1"/>
    <col min="10780" max="10780" width="2.42578125" style="157" hidden="1"/>
    <col min="10781" max="10781" width="11.7109375" style="157" hidden="1"/>
    <col min="10782" max="10782" width="2.28515625" style="157" hidden="1"/>
    <col min="10783" max="10783" width="10.85546875" style="157" hidden="1"/>
    <col min="10784" max="10784" width="2.28515625" style="157" hidden="1"/>
    <col min="10785" max="10785" width="11.140625" style="157" hidden="1"/>
    <col min="10786" max="10786" width="1.85546875" style="157" hidden="1"/>
    <col min="10787" max="10787" width="11" style="157" hidden="1"/>
    <col min="10788" max="10788" width="0.7109375" style="157" hidden="1"/>
    <col min="10789" max="10789" width="1.85546875" style="157" hidden="1"/>
    <col min="10790" max="10790" width="11.85546875" style="157" hidden="1"/>
    <col min="10791" max="10791" width="15.28515625" style="157" hidden="1"/>
    <col min="10792" max="10792" width="5" style="157" hidden="1"/>
    <col min="10793" max="10793" width="10.28515625" style="157" hidden="1"/>
    <col min="10794" max="10794" width="5" style="157" hidden="1"/>
    <col min="10795" max="10795" width="10.28515625" style="157" hidden="1"/>
    <col min="10796" max="10798" width="9" style="157" hidden="1"/>
    <col min="10799" max="10799" width="10.28515625" style="157" hidden="1"/>
    <col min="10800" max="11028" width="9" style="157" hidden="1"/>
    <col min="11029" max="11029" width="3.7109375" style="157" hidden="1"/>
    <col min="11030" max="11030" width="4.85546875" style="157" hidden="1"/>
    <col min="11031" max="11031" width="5.28515625" style="157" hidden="1"/>
    <col min="11032" max="11032" width="31.28515625" style="157" hidden="1"/>
    <col min="11033" max="11033" width="7.7109375" style="157" hidden="1"/>
    <col min="11034" max="11034" width="2.28515625" style="157" hidden="1"/>
    <col min="11035" max="11035" width="11.7109375" style="157" hidden="1"/>
    <col min="11036" max="11036" width="2.42578125" style="157" hidden="1"/>
    <col min="11037" max="11037" width="11.7109375" style="157" hidden="1"/>
    <col min="11038" max="11038" width="2.28515625" style="157" hidden="1"/>
    <col min="11039" max="11039" width="10.85546875" style="157" hidden="1"/>
    <col min="11040" max="11040" width="2.28515625" style="157" hidden="1"/>
    <col min="11041" max="11041" width="11.140625" style="157" hidden="1"/>
    <col min="11042" max="11042" width="1.85546875" style="157" hidden="1"/>
    <col min="11043" max="11043" width="11" style="157" hidden="1"/>
    <col min="11044" max="11044" width="0.7109375" style="157" hidden="1"/>
    <col min="11045" max="11045" width="1.85546875" style="157" hidden="1"/>
    <col min="11046" max="11046" width="11.85546875" style="157" hidden="1"/>
    <col min="11047" max="11047" width="15.28515625" style="157" hidden="1"/>
    <col min="11048" max="11048" width="5" style="157" hidden="1"/>
    <col min="11049" max="11049" width="10.28515625" style="157" hidden="1"/>
    <col min="11050" max="11050" width="5" style="157" hidden="1"/>
    <col min="11051" max="11051" width="10.28515625" style="157" hidden="1"/>
    <col min="11052" max="11054" width="9" style="157" hidden="1"/>
    <col min="11055" max="11055" width="10.28515625" style="157" hidden="1"/>
    <col min="11056" max="11284" width="9" style="157" hidden="1"/>
    <col min="11285" max="11285" width="3.7109375" style="157" hidden="1"/>
    <col min="11286" max="11286" width="4.85546875" style="157" hidden="1"/>
    <col min="11287" max="11287" width="5.28515625" style="157" hidden="1"/>
    <col min="11288" max="11288" width="31.28515625" style="157" hidden="1"/>
    <col min="11289" max="11289" width="7.7109375" style="157" hidden="1"/>
    <col min="11290" max="11290" width="2.28515625" style="157" hidden="1"/>
    <col min="11291" max="11291" width="11.7109375" style="157" hidden="1"/>
    <col min="11292" max="11292" width="2.42578125" style="157" hidden="1"/>
    <col min="11293" max="11293" width="11.7109375" style="157" hidden="1"/>
    <col min="11294" max="11294" width="2.28515625" style="157" hidden="1"/>
    <col min="11295" max="11295" width="10.85546875" style="157" hidden="1"/>
    <col min="11296" max="11296" width="2.28515625" style="157" hidden="1"/>
    <col min="11297" max="11297" width="11.140625" style="157" hidden="1"/>
    <col min="11298" max="11298" width="1.85546875" style="157" hidden="1"/>
    <col min="11299" max="11299" width="11" style="157" hidden="1"/>
    <col min="11300" max="11300" width="0.7109375" style="157" hidden="1"/>
    <col min="11301" max="11301" width="1.85546875" style="157" hidden="1"/>
    <col min="11302" max="11302" width="11.85546875" style="157" hidden="1"/>
    <col min="11303" max="11303" width="15.28515625" style="157" hidden="1"/>
    <col min="11304" max="11304" width="5" style="157" hidden="1"/>
    <col min="11305" max="11305" width="10.28515625" style="157" hidden="1"/>
    <col min="11306" max="11306" width="5" style="157" hidden="1"/>
    <col min="11307" max="11307" width="10.28515625" style="157" hidden="1"/>
    <col min="11308" max="11310" width="9" style="157" hidden="1"/>
    <col min="11311" max="11311" width="10.28515625" style="157" hidden="1"/>
    <col min="11312" max="11540" width="9" style="157" hidden="1"/>
    <col min="11541" max="11541" width="3.7109375" style="157" hidden="1"/>
    <col min="11542" max="11542" width="4.85546875" style="157" hidden="1"/>
    <col min="11543" max="11543" width="5.28515625" style="157" hidden="1"/>
    <col min="11544" max="11544" width="31.28515625" style="157" hidden="1"/>
    <col min="11545" max="11545" width="7.7109375" style="157" hidden="1"/>
    <col min="11546" max="11546" width="2.28515625" style="157" hidden="1"/>
    <col min="11547" max="11547" width="11.7109375" style="157" hidden="1"/>
    <col min="11548" max="11548" width="2.42578125" style="157" hidden="1"/>
    <col min="11549" max="11549" width="11.7109375" style="157" hidden="1"/>
    <col min="11550" max="11550" width="2.28515625" style="157" hidden="1"/>
    <col min="11551" max="11551" width="10.85546875" style="157" hidden="1"/>
    <col min="11552" max="11552" width="2.28515625" style="157" hidden="1"/>
    <col min="11553" max="11553" width="11.140625" style="157" hidden="1"/>
    <col min="11554" max="11554" width="1.85546875" style="157" hidden="1"/>
    <col min="11555" max="11555" width="11" style="157" hidden="1"/>
    <col min="11556" max="11556" width="0.7109375" style="157" hidden="1"/>
    <col min="11557" max="11557" width="1.85546875" style="157" hidden="1"/>
    <col min="11558" max="11558" width="11.85546875" style="157" hidden="1"/>
    <col min="11559" max="11559" width="15.28515625" style="157" hidden="1"/>
    <col min="11560" max="11560" width="5" style="157" hidden="1"/>
    <col min="11561" max="11561" width="10.28515625" style="157" hidden="1"/>
    <col min="11562" max="11562" width="5" style="157" hidden="1"/>
    <col min="11563" max="11563" width="10.28515625" style="157" hidden="1"/>
    <col min="11564" max="11566" width="9" style="157" hidden="1"/>
    <col min="11567" max="11567" width="10.28515625" style="157" hidden="1"/>
    <col min="11568" max="11796" width="9" style="157" hidden="1"/>
    <col min="11797" max="11797" width="3.7109375" style="157" hidden="1"/>
    <col min="11798" max="11798" width="4.85546875" style="157" hidden="1"/>
    <col min="11799" max="11799" width="5.28515625" style="157" hidden="1"/>
    <col min="11800" max="11800" width="31.28515625" style="157" hidden="1"/>
    <col min="11801" max="11801" width="7.7109375" style="157" hidden="1"/>
    <col min="11802" max="11802" width="2.28515625" style="157" hidden="1"/>
    <col min="11803" max="11803" width="11.7109375" style="157" hidden="1"/>
    <col min="11804" max="11804" width="2.42578125" style="157" hidden="1"/>
    <col min="11805" max="11805" width="11.7109375" style="157" hidden="1"/>
    <col min="11806" max="11806" width="2.28515625" style="157" hidden="1"/>
    <col min="11807" max="11807" width="10.85546875" style="157" hidden="1"/>
    <col min="11808" max="11808" width="2.28515625" style="157" hidden="1"/>
    <col min="11809" max="11809" width="11.140625" style="157" hidden="1"/>
    <col min="11810" max="11810" width="1.85546875" style="157" hidden="1"/>
    <col min="11811" max="11811" width="11" style="157" hidden="1"/>
    <col min="11812" max="11812" width="0.7109375" style="157" hidden="1"/>
    <col min="11813" max="11813" width="1.85546875" style="157" hidden="1"/>
    <col min="11814" max="11814" width="11.85546875" style="157" hidden="1"/>
    <col min="11815" max="11815" width="15.28515625" style="157" hidden="1"/>
    <col min="11816" max="11816" width="5" style="157" hidden="1"/>
    <col min="11817" max="11817" width="10.28515625" style="157" hidden="1"/>
    <col min="11818" max="11818" width="5" style="157" hidden="1"/>
    <col min="11819" max="11819" width="10.28515625" style="157" hidden="1"/>
    <col min="11820" max="11822" width="9" style="157" hidden="1"/>
    <col min="11823" max="11823" width="10.28515625" style="157" hidden="1"/>
    <col min="11824" max="12052" width="9" style="157" hidden="1"/>
    <col min="12053" max="12053" width="3.7109375" style="157" hidden="1"/>
    <col min="12054" max="12054" width="4.85546875" style="157" hidden="1"/>
    <col min="12055" max="12055" width="5.28515625" style="157" hidden="1"/>
    <col min="12056" max="12056" width="31.28515625" style="157" hidden="1"/>
    <col min="12057" max="12057" width="7.7109375" style="157" hidden="1"/>
    <col min="12058" max="12058" width="2.28515625" style="157" hidden="1"/>
    <col min="12059" max="12059" width="11.7109375" style="157" hidden="1"/>
    <col min="12060" max="12060" width="2.42578125" style="157" hidden="1"/>
    <col min="12061" max="12061" width="11.7109375" style="157" hidden="1"/>
    <col min="12062" max="12062" width="2.28515625" style="157" hidden="1"/>
    <col min="12063" max="12063" width="10.85546875" style="157" hidden="1"/>
    <col min="12064" max="12064" width="2.28515625" style="157" hidden="1"/>
    <col min="12065" max="12065" width="11.140625" style="157" hidden="1"/>
    <col min="12066" max="12066" width="1.85546875" style="157" hidden="1"/>
    <col min="12067" max="12067" width="11" style="157" hidden="1"/>
    <col min="12068" max="12068" width="0.7109375" style="157" hidden="1"/>
    <col min="12069" max="12069" width="1.85546875" style="157" hidden="1"/>
    <col min="12070" max="12070" width="11.85546875" style="157" hidden="1"/>
    <col min="12071" max="12071" width="15.28515625" style="157" hidden="1"/>
    <col min="12072" max="12072" width="5" style="157" hidden="1"/>
    <col min="12073" max="12073" width="10.28515625" style="157" hidden="1"/>
    <col min="12074" max="12074" width="5" style="157" hidden="1"/>
    <col min="12075" max="12075" width="10.28515625" style="157" hidden="1"/>
    <col min="12076" max="12078" width="9" style="157" hidden="1"/>
    <col min="12079" max="12079" width="10.28515625" style="157" hidden="1"/>
    <col min="12080" max="12308" width="9" style="157" hidden="1"/>
    <col min="12309" max="12309" width="3.7109375" style="157" hidden="1"/>
    <col min="12310" max="12310" width="4.85546875" style="157" hidden="1"/>
    <col min="12311" max="12311" width="5.28515625" style="157" hidden="1"/>
    <col min="12312" max="12312" width="31.28515625" style="157" hidden="1"/>
    <col min="12313" max="12313" width="7.7109375" style="157" hidden="1"/>
    <col min="12314" max="12314" width="2.28515625" style="157" hidden="1"/>
    <col min="12315" max="12315" width="11.7109375" style="157" hidden="1"/>
    <col min="12316" max="12316" width="2.42578125" style="157" hidden="1"/>
    <col min="12317" max="12317" width="11.7109375" style="157" hidden="1"/>
    <col min="12318" max="12318" width="2.28515625" style="157" hidden="1"/>
    <col min="12319" max="12319" width="10.85546875" style="157" hidden="1"/>
    <col min="12320" max="12320" width="2.28515625" style="157" hidden="1"/>
    <col min="12321" max="12321" width="11.140625" style="157" hidden="1"/>
    <col min="12322" max="12322" width="1.85546875" style="157" hidden="1"/>
    <col min="12323" max="12323" width="11" style="157" hidden="1"/>
    <col min="12324" max="12324" width="0.7109375" style="157" hidden="1"/>
    <col min="12325" max="12325" width="1.85546875" style="157" hidden="1"/>
    <col min="12326" max="12326" width="11.85546875" style="157" hidden="1"/>
    <col min="12327" max="12327" width="15.28515625" style="157" hidden="1"/>
    <col min="12328" max="12328" width="5" style="157" hidden="1"/>
    <col min="12329" max="12329" width="10.28515625" style="157" hidden="1"/>
    <col min="12330" max="12330" width="5" style="157" hidden="1"/>
    <col min="12331" max="12331" width="10.28515625" style="157" hidden="1"/>
    <col min="12332" max="12334" width="9" style="157" hidden="1"/>
    <col min="12335" max="12335" width="10.28515625" style="157" hidden="1"/>
    <col min="12336" max="12564" width="9" style="157" hidden="1"/>
    <col min="12565" max="12565" width="3.7109375" style="157" hidden="1"/>
    <col min="12566" max="12566" width="4.85546875" style="157" hidden="1"/>
    <col min="12567" max="12567" width="5.28515625" style="157" hidden="1"/>
    <col min="12568" max="12568" width="31.28515625" style="157" hidden="1"/>
    <col min="12569" max="12569" width="7.7109375" style="157" hidden="1"/>
    <col min="12570" max="12570" width="2.28515625" style="157" hidden="1"/>
    <col min="12571" max="12571" width="11.7109375" style="157" hidden="1"/>
    <col min="12572" max="12572" width="2.42578125" style="157" hidden="1"/>
    <col min="12573" max="12573" width="11.7109375" style="157" hidden="1"/>
    <col min="12574" max="12574" width="2.28515625" style="157" hidden="1"/>
    <col min="12575" max="12575" width="10.85546875" style="157" hidden="1"/>
    <col min="12576" max="12576" width="2.28515625" style="157" hidden="1"/>
    <col min="12577" max="12577" width="11.140625" style="157" hidden="1"/>
    <col min="12578" max="12578" width="1.85546875" style="157" hidden="1"/>
    <col min="12579" max="12579" width="11" style="157" hidden="1"/>
    <col min="12580" max="12580" width="0.7109375" style="157" hidden="1"/>
    <col min="12581" max="12581" width="1.85546875" style="157" hidden="1"/>
    <col min="12582" max="12582" width="11.85546875" style="157" hidden="1"/>
    <col min="12583" max="12583" width="15.28515625" style="157" hidden="1"/>
    <col min="12584" max="12584" width="5" style="157" hidden="1"/>
    <col min="12585" max="12585" width="10.28515625" style="157" hidden="1"/>
    <col min="12586" max="12586" width="5" style="157" hidden="1"/>
    <col min="12587" max="12587" width="10.28515625" style="157" hidden="1"/>
    <col min="12588" max="12590" width="9" style="157" hidden="1"/>
    <col min="12591" max="12591" width="10.28515625" style="157" hidden="1"/>
    <col min="12592" max="12820" width="9" style="157" hidden="1"/>
    <col min="12821" max="12821" width="3.7109375" style="157" hidden="1"/>
    <col min="12822" max="12822" width="4.85546875" style="157" hidden="1"/>
    <col min="12823" max="12823" width="5.28515625" style="157" hidden="1"/>
    <col min="12824" max="12824" width="31.28515625" style="157" hidden="1"/>
    <col min="12825" max="12825" width="7.7109375" style="157" hidden="1"/>
    <col min="12826" max="12826" width="2.28515625" style="157" hidden="1"/>
    <col min="12827" max="12827" width="11.7109375" style="157" hidden="1"/>
    <col min="12828" max="12828" width="2.42578125" style="157" hidden="1"/>
    <col min="12829" max="12829" width="11.7109375" style="157" hidden="1"/>
    <col min="12830" max="12830" width="2.28515625" style="157" hidden="1"/>
    <col min="12831" max="12831" width="10.85546875" style="157" hidden="1"/>
    <col min="12832" max="12832" width="2.28515625" style="157" hidden="1"/>
    <col min="12833" max="12833" width="11.140625" style="157" hidden="1"/>
    <col min="12834" max="12834" width="1.85546875" style="157" hidden="1"/>
    <col min="12835" max="12835" width="11" style="157" hidden="1"/>
    <col min="12836" max="12836" width="0.7109375" style="157" hidden="1"/>
    <col min="12837" max="12837" width="1.85546875" style="157" hidden="1"/>
    <col min="12838" max="12838" width="11.85546875" style="157" hidden="1"/>
    <col min="12839" max="12839" width="15.28515625" style="157" hidden="1"/>
    <col min="12840" max="12840" width="5" style="157" hidden="1"/>
    <col min="12841" max="12841" width="10.28515625" style="157" hidden="1"/>
    <col min="12842" max="12842" width="5" style="157" hidden="1"/>
    <col min="12843" max="12843" width="10.28515625" style="157" hidden="1"/>
    <col min="12844" max="12846" width="9" style="157" hidden="1"/>
    <col min="12847" max="12847" width="10.28515625" style="157" hidden="1"/>
    <col min="12848" max="13076" width="9" style="157" hidden="1"/>
    <col min="13077" max="13077" width="3.7109375" style="157" hidden="1"/>
    <col min="13078" max="13078" width="4.85546875" style="157" hidden="1"/>
    <col min="13079" max="13079" width="5.28515625" style="157" hidden="1"/>
    <col min="13080" max="13080" width="31.28515625" style="157" hidden="1"/>
    <col min="13081" max="13081" width="7.7109375" style="157" hidden="1"/>
    <col min="13082" max="13082" width="2.28515625" style="157" hidden="1"/>
    <col min="13083" max="13083" width="11.7109375" style="157" hidden="1"/>
    <col min="13084" max="13084" width="2.42578125" style="157" hidden="1"/>
    <col min="13085" max="13085" width="11.7109375" style="157" hidden="1"/>
    <col min="13086" max="13086" width="2.28515625" style="157" hidden="1"/>
    <col min="13087" max="13087" width="10.85546875" style="157" hidden="1"/>
    <col min="13088" max="13088" width="2.28515625" style="157" hidden="1"/>
    <col min="13089" max="13089" width="11.140625" style="157" hidden="1"/>
    <col min="13090" max="13090" width="1.85546875" style="157" hidden="1"/>
    <col min="13091" max="13091" width="11" style="157" hidden="1"/>
    <col min="13092" max="13092" width="0.7109375" style="157" hidden="1"/>
    <col min="13093" max="13093" width="1.85546875" style="157" hidden="1"/>
    <col min="13094" max="13094" width="11.85546875" style="157" hidden="1"/>
    <col min="13095" max="13095" width="15.28515625" style="157" hidden="1"/>
    <col min="13096" max="13096" width="5" style="157" hidden="1"/>
    <col min="13097" max="13097" width="10.28515625" style="157" hidden="1"/>
    <col min="13098" max="13098" width="5" style="157" hidden="1"/>
    <col min="13099" max="13099" width="10.28515625" style="157" hidden="1"/>
    <col min="13100" max="13102" width="9" style="157" hidden="1"/>
    <col min="13103" max="13103" width="10.28515625" style="157" hidden="1"/>
    <col min="13104" max="13332" width="9" style="157" hidden="1"/>
    <col min="13333" max="13333" width="3.7109375" style="157" hidden="1"/>
    <col min="13334" max="13334" width="4.85546875" style="157" hidden="1"/>
    <col min="13335" max="13335" width="5.28515625" style="157" hidden="1"/>
    <col min="13336" max="13336" width="31.28515625" style="157" hidden="1"/>
    <col min="13337" max="13337" width="7.7109375" style="157" hidden="1"/>
    <col min="13338" max="13338" width="2.28515625" style="157" hidden="1"/>
    <col min="13339" max="13339" width="11.7109375" style="157" hidden="1"/>
    <col min="13340" max="13340" width="2.42578125" style="157" hidden="1"/>
    <col min="13341" max="13341" width="11.7109375" style="157" hidden="1"/>
    <col min="13342" max="13342" width="2.28515625" style="157" hidden="1"/>
    <col min="13343" max="13343" width="10.85546875" style="157" hidden="1"/>
    <col min="13344" max="13344" width="2.28515625" style="157" hidden="1"/>
    <col min="13345" max="13345" width="11.140625" style="157" hidden="1"/>
    <col min="13346" max="13346" width="1.85546875" style="157" hidden="1"/>
    <col min="13347" max="13347" width="11" style="157" hidden="1"/>
    <col min="13348" max="13348" width="0.7109375" style="157" hidden="1"/>
    <col min="13349" max="13349" width="1.85546875" style="157" hidden="1"/>
    <col min="13350" max="13350" width="11.85546875" style="157" hidden="1"/>
    <col min="13351" max="13351" width="15.28515625" style="157" hidden="1"/>
    <col min="13352" max="13352" width="5" style="157" hidden="1"/>
    <col min="13353" max="13353" width="10.28515625" style="157" hidden="1"/>
    <col min="13354" max="13354" width="5" style="157" hidden="1"/>
    <col min="13355" max="13355" width="10.28515625" style="157" hidden="1"/>
    <col min="13356" max="13358" width="9" style="157" hidden="1"/>
    <col min="13359" max="13359" width="10.28515625" style="157" hidden="1"/>
    <col min="13360" max="13588" width="9" style="157" hidden="1"/>
    <col min="13589" max="13589" width="3.7109375" style="157" hidden="1"/>
    <col min="13590" max="13590" width="4.85546875" style="157" hidden="1"/>
    <col min="13591" max="13591" width="5.28515625" style="157" hidden="1"/>
    <col min="13592" max="13592" width="31.28515625" style="157" hidden="1"/>
    <col min="13593" max="13593" width="7.7109375" style="157" hidden="1"/>
    <col min="13594" max="13594" width="2.28515625" style="157" hidden="1"/>
    <col min="13595" max="13595" width="11.7109375" style="157" hidden="1"/>
    <col min="13596" max="13596" width="2.42578125" style="157" hidden="1"/>
    <col min="13597" max="13597" width="11.7109375" style="157" hidden="1"/>
    <col min="13598" max="13598" width="2.28515625" style="157" hidden="1"/>
    <col min="13599" max="13599" width="10.85546875" style="157" hidden="1"/>
    <col min="13600" max="13600" width="2.28515625" style="157" hidden="1"/>
    <col min="13601" max="13601" width="11.140625" style="157" hidden="1"/>
    <col min="13602" max="13602" width="1.85546875" style="157" hidden="1"/>
    <col min="13603" max="13603" width="11" style="157" hidden="1"/>
    <col min="13604" max="13604" width="0.7109375" style="157" hidden="1"/>
    <col min="13605" max="13605" width="1.85546875" style="157" hidden="1"/>
    <col min="13606" max="13606" width="11.85546875" style="157" hidden="1"/>
    <col min="13607" max="13607" width="15.28515625" style="157" hidden="1"/>
    <col min="13608" max="13608" width="5" style="157" hidden="1"/>
    <col min="13609" max="13609" width="10.28515625" style="157" hidden="1"/>
    <col min="13610" max="13610" width="5" style="157" hidden="1"/>
    <col min="13611" max="13611" width="10.28515625" style="157" hidden="1"/>
    <col min="13612" max="13614" width="9" style="157" hidden="1"/>
    <col min="13615" max="13615" width="10.28515625" style="157" hidden="1"/>
    <col min="13616" max="13844" width="9" style="157" hidden="1"/>
    <col min="13845" max="13845" width="3.7109375" style="157" hidden="1"/>
    <col min="13846" max="13846" width="4.85546875" style="157" hidden="1"/>
    <col min="13847" max="13847" width="5.28515625" style="157" hidden="1"/>
    <col min="13848" max="13848" width="31.28515625" style="157" hidden="1"/>
    <col min="13849" max="13849" width="7.7109375" style="157" hidden="1"/>
    <col min="13850" max="13850" width="2.28515625" style="157" hidden="1"/>
    <col min="13851" max="13851" width="11.7109375" style="157" hidden="1"/>
    <col min="13852" max="13852" width="2.42578125" style="157" hidden="1"/>
    <col min="13853" max="13853" width="11.7109375" style="157" hidden="1"/>
    <col min="13854" max="13854" width="2.28515625" style="157" hidden="1"/>
    <col min="13855" max="13855" width="10.85546875" style="157" hidden="1"/>
    <col min="13856" max="13856" width="2.28515625" style="157" hidden="1"/>
    <col min="13857" max="13857" width="11.140625" style="157" hidden="1"/>
    <col min="13858" max="13858" width="1.85546875" style="157" hidden="1"/>
    <col min="13859" max="13859" width="11" style="157" hidden="1"/>
    <col min="13860" max="13860" width="0.7109375" style="157" hidden="1"/>
    <col min="13861" max="13861" width="1.85546875" style="157" hidden="1"/>
    <col min="13862" max="13862" width="11.85546875" style="157" hidden="1"/>
    <col min="13863" max="13863" width="15.28515625" style="157" hidden="1"/>
    <col min="13864" max="13864" width="5" style="157" hidden="1"/>
    <col min="13865" max="13865" width="10.28515625" style="157" hidden="1"/>
    <col min="13866" max="13866" width="5" style="157" hidden="1"/>
    <col min="13867" max="13867" width="10.28515625" style="157" hidden="1"/>
    <col min="13868" max="13870" width="9" style="157" hidden="1"/>
    <col min="13871" max="13871" width="10.28515625" style="157" hidden="1"/>
    <col min="13872" max="14100" width="9" style="157" hidden="1"/>
    <col min="14101" max="14101" width="3.7109375" style="157" hidden="1"/>
    <col min="14102" max="14102" width="4.85546875" style="157" hidden="1"/>
    <col min="14103" max="14103" width="5.28515625" style="157" hidden="1"/>
    <col min="14104" max="14104" width="31.28515625" style="157" hidden="1"/>
    <col min="14105" max="14105" width="7.7109375" style="157" hidden="1"/>
    <col min="14106" max="14106" width="2.28515625" style="157" hidden="1"/>
    <col min="14107" max="14107" width="11.7109375" style="157" hidden="1"/>
    <col min="14108" max="14108" width="2.42578125" style="157" hidden="1"/>
    <col min="14109" max="14109" width="11.7109375" style="157" hidden="1"/>
    <col min="14110" max="14110" width="2.28515625" style="157" hidden="1"/>
    <col min="14111" max="14111" width="10.85546875" style="157" hidden="1"/>
    <col min="14112" max="14112" width="2.28515625" style="157" hidden="1"/>
    <col min="14113" max="14113" width="11.140625" style="157" hidden="1"/>
    <col min="14114" max="14114" width="1.85546875" style="157" hidden="1"/>
    <col min="14115" max="14115" width="11" style="157" hidden="1"/>
    <col min="14116" max="14116" width="0.7109375" style="157" hidden="1"/>
    <col min="14117" max="14117" width="1.85546875" style="157" hidden="1"/>
    <col min="14118" max="14118" width="11.85546875" style="157" hidden="1"/>
    <col min="14119" max="14119" width="15.28515625" style="157" hidden="1"/>
    <col min="14120" max="14120" width="5" style="157" hidden="1"/>
    <col min="14121" max="14121" width="10.28515625" style="157" hidden="1"/>
    <col min="14122" max="14122" width="5" style="157" hidden="1"/>
    <col min="14123" max="14123" width="10.28515625" style="157" hidden="1"/>
    <col min="14124" max="14126" width="9" style="157" hidden="1"/>
    <col min="14127" max="14127" width="10.28515625" style="157" hidden="1"/>
    <col min="14128" max="14356" width="9" style="157" hidden="1"/>
    <col min="14357" max="14357" width="3.7109375" style="157" hidden="1"/>
    <col min="14358" max="14358" width="4.85546875" style="157" hidden="1"/>
    <col min="14359" max="14359" width="5.28515625" style="157" hidden="1"/>
    <col min="14360" max="14360" width="31.28515625" style="157" hidden="1"/>
    <col min="14361" max="14361" width="7.7109375" style="157" hidden="1"/>
    <col min="14362" max="14362" width="2.28515625" style="157" hidden="1"/>
    <col min="14363" max="14363" width="11.7109375" style="157" hidden="1"/>
    <col min="14364" max="14364" width="2.42578125" style="157" hidden="1"/>
    <col min="14365" max="14365" width="11.7109375" style="157" hidden="1"/>
    <col min="14366" max="14366" width="2.28515625" style="157" hidden="1"/>
    <col min="14367" max="14367" width="10.85546875" style="157" hidden="1"/>
    <col min="14368" max="14368" width="2.28515625" style="157" hidden="1"/>
    <col min="14369" max="14369" width="11.140625" style="157" hidden="1"/>
    <col min="14370" max="14370" width="1.85546875" style="157" hidden="1"/>
    <col min="14371" max="14371" width="11" style="157" hidden="1"/>
    <col min="14372" max="14372" width="0.7109375" style="157" hidden="1"/>
    <col min="14373" max="14373" width="1.85546875" style="157" hidden="1"/>
    <col min="14374" max="14374" width="11.85546875" style="157" hidden="1"/>
    <col min="14375" max="14375" width="15.28515625" style="157" hidden="1"/>
    <col min="14376" max="14376" width="5" style="157" hidden="1"/>
    <col min="14377" max="14377" width="10.28515625" style="157" hidden="1"/>
    <col min="14378" max="14378" width="5" style="157" hidden="1"/>
    <col min="14379" max="14379" width="10.28515625" style="157" hidden="1"/>
    <col min="14380" max="14382" width="9" style="157" hidden="1"/>
    <col min="14383" max="14383" width="10.28515625" style="157" hidden="1"/>
    <col min="14384" max="14612" width="9" style="157" hidden="1"/>
    <col min="14613" max="14613" width="3.7109375" style="157" hidden="1"/>
    <col min="14614" max="14614" width="4.85546875" style="157" hidden="1"/>
    <col min="14615" max="14615" width="5.28515625" style="157" hidden="1"/>
    <col min="14616" max="14616" width="31.28515625" style="157" hidden="1"/>
    <col min="14617" max="14617" width="7.7109375" style="157" hidden="1"/>
    <col min="14618" max="14618" width="2.28515625" style="157" hidden="1"/>
    <col min="14619" max="14619" width="11.7109375" style="157" hidden="1"/>
    <col min="14620" max="14620" width="2.42578125" style="157" hidden="1"/>
    <col min="14621" max="14621" width="11.7109375" style="157" hidden="1"/>
    <col min="14622" max="14622" width="2.28515625" style="157" hidden="1"/>
    <col min="14623" max="14623" width="10.85546875" style="157" hidden="1"/>
    <col min="14624" max="14624" width="2.28515625" style="157" hidden="1"/>
    <col min="14625" max="14625" width="11.140625" style="157" hidden="1"/>
    <col min="14626" max="14626" width="1.85546875" style="157" hidden="1"/>
    <col min="14627" max="14627" width="11" style="157" hidden="1"/>
    <col min="14628" max="14628" width="0.7109375" style="157" hidden="1"/>
    <col min="14629" max="14629" width="1.85546875" style="157" hidden="1"/>
    <col min="14630" max="14630" width="11.85546875" style="157" hidden="1"/>
    <col min="14631" max="14631" width="15.28515625" style="157" hidden="1"/>
    <col min="14632" max="14632" width="5" style="157" hidden="1"/>
    <col min="14633" max="14633" width="10.28515625" style="157" hidden="1"/>
    <col min="14634" max="14634" width="5" style="157" hidden="1"/>
    <col min="14635" max="14635" width="10.28515625" style="157" hidden="1"/>
    <col min="14636" max="14638" width="9" style="157" hidden="1"/>
    <col min="14639" max="14639" width="10.28515625" style="157" hidden="1"/>
    <col min="14640" max="14868" width="9" style="157" hidden="1"/>
    <col min="14869" max="14869" width="3.7109375" style="157" hidden="1"/>
    <col min="14870" max="14870" width="4.85546875" style="157" hidden="1"/>
    <col min="14871" max="14871" width="5.28515625" style="157" hidden="1"/>
    <col min="14872" max="14872" width="31.28515625" style="157" hidden="1"/>
    <col min="14873" max="14873" width="7.7109375" style="157" hidden="1"/>
    <col min="14874" max="14874" width="2.28515625" style="157" hidden="1"/>
    <col min="14875" max="14875" width="11.7109375" style="157" hidden="1"/>
    <col min="14876" max="14876" width="2.42578125" style="157" hidden="1"/>
    <col min="14877" max="14877" width="11.7109375" style="157" hidden="1"/>
    <col min="14878" max="14878" width="2.28515625" style="157" hidden="1"/>
    <col min="14879" max="14879" width="10.85546875" style="157" hidden="1"/>
    <col min="14880" max="14880" width="2.28515625" style="157" hidden="1"/>
    <col min="14881" max="14881" width="11.140625" style="157" hidden="1"/>
    <col min="14882" max="14882" width="1.85546875" style="157" hidden="1"/>
    <col min="14883" max="14883" width="11" style="157" hidden="1"/>
    <col min="14884" max="14884" width="0.7109375" style="157" hidden="1"/>
    <col min="14885" max="14885" width="1.85546875" style="157" hidden="1"/>
    <col min="14886" max="14886" width="11.85546875" style="157" hidden="1"/>
    <col min="14887" max="14887" width="15.28515625" style="157" hidden="1"/>
    <col min="14888" max="14888" width="5" style="157" hidden="1"/>
    <col min="14889" max="14889" width="10.28515625" style="157" hidden="1"/>
    <col min="14890" max="14890" width="5" style="157" hidden="1"/>
    <col min="14891" max="14891" width="10.28515625" style="157" hidden="1"/>
    <col min="14892" max="14894" width="9" style="157" hidden="1"/>
    <col min="14895" max="14895" width="10.28515625" style="157" hidden="1"/>
    <col min="14896" max="15124" width="9" style="157" hidden="1"/>
    <col min="15125" max="15125" width="3.7109375" style="157" hidden="1"/>
    <col min="15126" max="15126" width="4.85546875" style="157" hidden="1"/>
    <col min="15127" max="15127" width="5.28515625" style="157" hidden="1"/>
    <col min="15128" max="15128" width="31.28515625" style="157" hidden="1"/>
    <col min="15129" max="15129" width="7.7109375" style="157" hidden="1"/>
    <col min="15130" max="15130" width="2.28515625" style="157" hidden="1"/>
    <col min="15131" max="15131" width="11.7109375" style="157" hidden="1"/>
    <col min="15132" max="15132" width="2.42578125" style="157" hidden="1"/>
    <col min="15133" max="15133" width="11.7109375" style="157" hidden="1"/>
    <col min="15134" max="15134" width="2.28515625" style="157" hidden="1"/>
    <col min="15135" max="15135" width="10.85546875" style="157" hidden="1"/>
    <col min="15136" max="15136" width="2.28515625" style="157" hidden="1"/>
    <col min="15137" max="15137" width="11.140625" style="157" hidden="1"/>
    <col min="15138" max="15138" width="1.85546875" style="157" hidden="1"/>
    <col min="15139" max="15139" width="11" style="157" hidden="1"/>
    <col min="15140" max="15140" width="0.7109375" style="157" hidden="1"/>
    <col min="15141" max="15141" width="1.85546875" style="157" hidden="1"/>
    <col min="15142" max="15142" width="11.85546875" style="157" hidden="1"/>
    <col min="15143" max="15143" width="15.28515625" style="157" hidden="1"/>
    <col min="15144" max="15144" width="5" style="157" hidden="1"/>
    <col min="15145" max="15145" width="10.28515625" style="157" hidden="1"/>
    <col min="15146" max="15146" width="5" style="157" hidden="1"/>
    <col min="15147" max="15147" width="10.28515625" style="157" hidden="1"/>
    <col min="15148" max="15150" width="9" style="157" hidden="1"/>
    <col min="15151" max="15151" width="10.28515625" style="157" hidden="1"/>
    <col min="15152" max="15380" width="9" style="157" hidden="1"/>
    <col min="15381" max="15381" width="3.7109375" style="157" hidden="1"/>
    <col min="15382" max="15382" width="4.85546875" style="157" hidden="1"/>
    <col min="15383" max="15383" width="5.28515625" style="157" hidden="1"/>
    <col min="15384" max="15384" width="31.28515625" style="157" hidden="1"/>
    <col min="15385" max="15385" width="7.7109375" style="157" hidden="1"/>
    <col min="15386" max="15386" width="2.28515625" style="157" hidden="1"/>
    <col min="15387" max="15387" width="11.7109375" style="157" hidden="1"/>
    <col min="15388" max="15388" width="2.42578125" style="157" hidden="1"/>
    <col min="15389" max="15389" width="11.7109375" style="157" hidden="1"/>
    <col min="15390" max="15390" width="2.28515625" style="157" hidden="1"/>
    <col min="15391" max="15391" width="10.85546875" style="157" hidden="1"/>
    <col min="15392" max="15392" width="2.28515625" style="157" hidden="1"/>
    <col min="15393" max="15393" width="11.140625" style="157" hidden="1"/>
    <col min="15394" max="15394" width="1.85546875" style="157" hidden="1"/>
    <col min="15395" max="15395" width="11" style="157" hidden="1"/>
    <col min="15396" max="15396" width="0.7109375" style="157" hidden="1"/>
    <col min="15397" max="15397" width="1.85546875" style="157" hidden="1"/>
    <col min="15398" max="15398" width="11.85546875" style="157" hidden="1"/>
    <col min="15399" max="15399" width="15.28515625" style="157" hidden="1"/>
    <col min="15400" max="15400" width="5" style="157" hidden="1"/>
    <col min="15401" max="15401" width="10.28515625" style="157" hidden="1"/>
    <col min="15402" max="15402" width="5" style="157" hidden="1"/>
    <col min="15403" max="15403" width="10.28515625" style="157" hidden="1"/>
    <col min="15404" max="15406" width="9" style="157" hidden="1"/>
    <col min="15407" max="15407" width="10.28515625" style="157" hidden="1"/>
    <col min="15408" max="15636" width="9" style="157" hidden="1"/>
    <col min="15637" max="15637" width="3.7109375" style="157" hidden="1"/>
    <col min="15638" max="15638" width="4.85546875" style="157" hidden="1"/>
    <col min="15639" max="15639" width="5.28515625" style="157" hidden="1"/>
    <col min="15640" max="15640" width="31.28515625" style="157" hidden="1"/>
    <col min="15641" max="15641" width="7.7109375" style="157" hidden="1"/>
    <col min="15642" max="15642" width="2.28515625" style="157" hidden="1"/>
    <col min="15643" max="15643" width="11.7109375" style="157" hidden="1"/>
    <col min="15644" max="15644" width="2.42578125" style="157" hidden="1"/>
    <col min="15645" max="15645" width="11.7109375" style="157" hidden="1"/>
    <col min="15646" max="15646" width="2.28515625" style="157" hidden="1"/>
    <col min="15647" max="15647" width="10.85546875" style="157" hidden="1"/>
    <col min="15648" max="15648" width="2.28515625" style="157" hidden="1"/>
    <col min="15649" max="15649" width="11.140625" style="157" hidden="1"/>
    <col min="15650" max="15650" width="1.85546875" style="157" hidden="1"/>
    <col min="15651" max="15651" width="11" style="157" hidden="1"/>
    <col min="15652" max="15652" width="0.7109375" style="157" hidden="1"/>
    <col min="15653" max="15653" width="1.85546875" style="157" hidden="1"/>
    <col min="15654" max="15654" width="11.85546875" style="157" hidden="1"/>
    <col min="15655" max="15655" width="15.28515625" style="157" hidden="1"/>
    <col min="15656" max="15656" width="5" style="157" hidden="1"/>
    <col min="15657" max="15657" width="10.28515625" style="157" hidden="1"/>
    <col min="15658" max="15658" width="5" style="157" hidden="1"/>
    <col min="15659" max="15659" width="10.28515625" style="157" hidden="1"/>
    <col min="15660" max="15662" width="9" style="157" hidden="1"/>
    <col min="15663" max="15663" width="10.28515625" style="157" hidden="1"/>
    <col min="15664" max="15892" width="9" style="157" hidden="1"/>
    <col min="15893" max="15893" width="3.7109375" style="157" hidden="1"/>
    <col min="15894" max="15894" width="4.85546875" style="157" hidden="1"/>
    <col min="15895" max="15895" width="5.28515625" style="157" hidden="1"/>
    <col min="15896" max="15896" width="31.28515625" style="157" hidden="1"/>
    <col min="15897" max="15897" width="7.7109375" style="157" hidden="1"/>
    <col min="15898" max="15898" width="2.28515625" style="157" hidden="1"/>
    <col min="15899" max="15899" width="11.7109375" style="157" hidden="1"/>
    <col min="15900" max="15900" width="2.42578125" style="157" hidden="1"/>
    <col min="15901" max="15901" width="11.7109375" style="157" hidden="1"/>
    <col min="15902" max="15902" width="2.28515625" style="157" hidden="1"/>
    <col min="15903" max="15903" width="10.85546875" style="157" hidden="1"/>
    <col min="15904" max="15904" width="2.28515625" style="157" hidden="1"/>
    <col min="15905" max="15905" width="11.140625" style="157" hidden="1"/>
    <col min="15906" max="15906" width="1.85546875" style="157" hidden="1"/>
    <col min="15907" max="15907" width="11" style="157" hidden="1"/>
    <col min="15908" max="15908" width="0.7109375" style="157" hidden="1"/>
    <col min="15909" max="15909" width="1.85546875" style="157" hidden="1"/>
    <col min="15910" max="15910" width="11.85546875" style="157" hidden="1"/>
    <col min="15911" max="15911" width="15.28515625" style="157" hidden="1"/>
    <col min="15912" max="15912" width="5" style="157" hidden="1"/>
    <col min="15913" max="15913" width="10.28515625" style="157" hidden="1"/>
    <col min="15914" max="15914" width="5" style="157" hidden="1"/>
    <col min="15915" max="15915" width="10.28515625" style="157" hidden="1"/>
    <col min="15916" max="15918" width="9" style="157" hidden="1"/>
    <col min="15919" max="15919" width="10.28515625" style="157" hidden="1"/>
    <col min="15920" max="16148" width="9" style="157" hidden="1"/>
    <col min="16149" max="16149" width="3.7109375" style="157" hidden="1"/>
    <col min="16150" max="16150" width="4.85546875" style="157" hidden="1"/>
    <col min="16151" max="16151" width="5.28515625" style="157" hidden="1"/>
    <col min="16152" max="16152" width="31.28515625" style="157" hidden="1"/>
    <col min="16153" max="16153" width="7.7109375" style="157" hidden="1"/>
    <col min="16154" max="16154" width="2.28515625" style="157" hidden="1"/>
    <col min="16155" max="16155" width="11.7109375" style="157" hidden="1"/>
    <col min="16156" max="16156" width="2.42578125" style="157" hidden="1"/>
    <col min="16157" max="16157" width="11.7109375" style="157" hidden="1"/>
    <col min="16158" max="16158" width="2.28515625" style="157" hidden="1"/>
    <col min="16159" max="16159" width="10.85546875" style="157" hidden="1"/>
    <col min="16160" max="16160" width="2.28515625" style="157" hidden="1"/>
    <col min="16161" max="16161" width="11.140625" style="157" hidden="1"/>
    <col min="16162" max="16162" width="1.85546875" style="157" hidden="1"/>
    <col min="16163" max="16163" width="11" style="157" hidden="1"/>
    <col min="16164" max="16164" width="0.7109375" style="157" hidden="1"/>
    <col min="16165" max="16165" width="1.85546875" style="157" hidden="1"/>
    <col min="16166" max="16166" width="11.85546875" style="157" hidden="1"/>
    <col min="16167" max="16167" width="15.28515625" style="157" hidden="1"/>
    <col min="16168" max="16168" width="5" style="157" hidden="1"/>
    <col min="16169" max="16169" width="10.28515625" style="157" hidden="1"/>
    <col min="16170" max="16170" width="5" style="157" hidden="1"/>
    <col min="16171" max="16171" width="10.28515625" style="157" hidden="1"/>
    <col min="16172" max="16174" width="9" style="157" hidden="1"/>
    <col min="16175" max="16175" width="10.28515625" style="157" hidden="1"/>
    <col min="16176" max="16384" width="9" style="157" hidden="1"/>
  </cols>
  <sheetData>
    <row r="1" spans="1:41" s="151" customFormat="1" ht="25.5" x14ac:dyDescent="0.6">
      <c r="A1" s="446" t="str">
        <f>'سر برگ صفحات'!A1</f>
        <v>شرکت نمونه (سهامی عام)</v>
      </c>
      <c r="B1" s="446"/>
      <c r="C1" s="446"/>
      <c r="D1" s="446"/>
      <c r="E1" s="446"/>
      <c r="F1" s="446"/>
      <c r="G1" s="446"/>
      <c r="H1" s="446"/>
      <c r="I1" s="446"/>
      <c r="J1" s="446"/>
      <c r="K1" s="446"/>
      <c r="L1" s="446"/>
      <c r="M1" s="446"/>
      <c r="N1" s="446"/>
      <c r="O1" s="446"/>
      <c r="P1" s="446"/>
      <c r="Q1" s="446"/>
      <c r="R1" s="157"/>
      <c r="S1" s="157"/>
      <c r="T1" s="157"/>
      <c r="U1" s="157"/>
      <c r="V1" s="157"/>
      <c r="W1" s="157"/>
      <c r="X1" s="157"/>
      <c r="Y1" s="157"/>
      <c r="Z1" s="157"/>
      <c r="AA1" s="157"/>
      <c r="AB1" s="157"/>
      <c r="AC1" s="157"/>
      <c r="AD1" s="157"/>
      <c r="AE1" s="157"/>
      <c r="AF1" s="157"/>
      <c r="AG1" s="157"/>
      <c r="AH1" s="157"/>
      <c r="AI1" s="157"/>
      <c r="AJ1" s="149"/>
      <c r="AK1" s="149"/>
      <c r="AL1" s="150"/>
      <c r="AM1" s="150"/>
      <c r="AN1" s="149"/>
      <c r="AO1" s="149"/>
    </row>
    <row r="2" spans="1:41" s="151" customFormat="1" ht="25.5" x14ac:dyDescent="0.6">
      <c r="A2" s="499" t="str">
        <f>'سر برگ صفحات'!A14</f>
        <v>يادداشتهاي توضيحي صورت هاي مالي</v>
      </c>
      <c r="B2" s="499"/>
      <c r="C2" s="499"/>
      <c r="D2" s="499"/>
      <c r="E2" s="499"/>
      <c r="F2" s="499"/>
      <c r="G2" s="499"/>
      <c r="H2" s="499"/>
      <c r="I2" s="499"/>
      <c r="J2" s="499"/>
      <c r="K2" s="499"/>
      <c r="L2" s="499"/>
      <c r="M2" s="499"/>
      <c r="N2" s="499"/>
      <c r="O2" s="499"/>
      <c r="P2" s="499"/>
      <c r="Q2" s="499"/>
      <c r="R2" s="157"/>
      <c r="S2" s="157"/>
      <c r="T2" s="157"/>
      <c r="U2" s="157"/>
      <c r="V2" s="157"/>
      <c r="W2" s="157"/>
      <c r="X2" s="157"/>
      <c r="Y2" s="157"/>
      <c r="Z2" s="157"/>
      <c r="AA2" s="157"/>
      <c r="AB2" s="157"/>
      <c r="AC2" s="157"/>
      <c r="AD2" s="157"/>
      <c r="AE2" s="157"/>
      <c r="AF2" s="157"/>
      <c r="AG2" s="157"/>
      <c r="AH2" s="157"/>
      <c r="AI2" s="157"/>
      <c r="AJ2" s="149"/>
      <c r="AK2" s="149"/>
      <c r="AL2" s="150"/>
      <c r="AM2" s="150"/>
      <c r="AN2" s="149"/>
      <c r="AO2" s="149"/>
    </row>
    <row r="3" spans="1:41" s="151" customFormat="1" ht="25.5" x14ac:dyDescent="0.6">
      <c r="A3" s="499" t="str">
        <f>'سر برگ صفحات'!A3</f>
        <v>سال مالي منتهی به 29 اسفند 1398</v>
      </c>
      <c r="B3" s="499"/>
      <c r="C3" s="499"/>
      <c r="D3" s="499"/>
      <c r="E3" s="499"/>
      <c r="F3" s="499"/>
      <c r="G3" s="499"/>
      <c r="H3" s="499"/>
      <c r="I3" s="499"/>
      <c r="J3" s="499"/>
      <c r="K3" s="499"/>
      <c r="L3" s="499"/>
      <c r="M3" s="499"/>
      <c r="N3" s="499"/>
      <c r="O3" s="499"/>
      <c r="P3" s="499"/>
      <c r="Q3" s="499"/>
      <c r="R3" s="157"/>
      <c r="S3" s="157"/>
      <c r="T3" s="157"/>
      <c r="U3" s="157"/>
      <c r="V3" s="157"/>
      <c r="W3" s="157"/>
      <c r="X3" s="157"/>
      <c r="Y3" s="157"/>
      <c r="Z3" s="157"/>
      <c r="AA3" s="157"/>
      <c r="AB3" s="157"/>
      <c r="AC3" s="157"/>
      <c r="AD3" s="157"/>
      <c r="AE3" s="157"/>
      <c r="AF3" s="157"/>
      <c r="AG3" s="157"/>
      <c r="AH3" s="157"/>
      <c r="AI3" s="157"/>
      <c r="AJ3" s="149"/>
      <c r="AK3" s="149"/>
      <c r="AL3" s="150"/>
      <c r="AM3" s="150"/>
      <c r="AN3" s="149"/>
      <c r="AO3" s="149"/>
    </row>
    <row r="4" spans="1:41" s="154" customFormat="1" x14ac:dyDescent="0.6">
      <c r="A4" s="116" t="s">
        <v>310</v>
      </c>
      <c r="B4" s="503" t="s">
        <v>920</v>
      </c>
      <c r="C4" s="503"/>
      <c r="D4" s="503"/>
      <c r="E4" s="503"/>
      <c r="F4" s="503"/>
      <c r="G4" s="503"/>
      <c r="H4" s="503"/>
      <c r="I4" s="503"/>
      <c r="J4" s="503"/>
      <c r="K4" s="503"/>
      <c r="L4" s="503"/>
      <c r="M4" s="503"/>
      <c r="N4" s="503"/>
      <c r="O4" s="503"/>
      <c r="P4" s="503"/>
      <c r="Q4" s="503"/>
      <c r="R4" s="157"/>
      <c r="S4" s="157"/>
      <c r="T4" s="157"/>
      <c r="U4" s="157"/>
      <c r="V4" s="157"/>
      <c r="W4" s="157"/>
      <c r="X4" s="157"/>
      <c r="Y4" s="157"/>
      <c r="Z4" s="157"/>
      <c r="AA4" s="157"/>
      <c r="AB4" s="157"/>
      <c r="AC4" s="157"/>
      <c r="AD4" s="157"/>
      <c r="AE4" s="157"/>
      <c r="AF4" s="157"/>
      <c r="AG4" s="152"/>
      <c r="AH4" s="152"/>
      <c r="AI4" s="152"/>
      <c r="AJ4" s="152"/>
      <c r="AK4" s="152"/>
      <c r="AL4" s="153"/>
      <c r="AM4" s="153"/>
      <c r="AN4" s="152"/>
      <c r="AO4" s="152"/>
    </row>
    <row r="5" spans="1:41" s="154" customFormat="1" x14ac:dyDescent="0.6">
      <c r="A5" s="116"/>
      <c r="B5" s="503"/>
      <c r="C5" s="503"/>
      <c r="D5" s="503"/>
      <c r="E5" s="503"/>
      <c r="F5" s="503"/>
      <c r="G5" s="503"/>
      <c r="H5" s="503"/>
      <c r="I5" s="503"/>
      <c r="J5" s="503"/>
      <c r="K5" s="503"/>
      <c r="L5" s="503"/>
      <c r="M5" s="503"/>
      <c r="N5" s="503"/>
      <c r="O5" s="503"/>
      <c r="P5" s="503"/>
      <c r="Q5" s="503"/>
      <c r="R5" s="157"/>
      <c r="S5" s="157"/>
      <c r="T5" s="157"/>
      <c r="U5" s="157"/>
      <c r="V5" s="157"/>
      <c r="W5" s="157"/>
      <c r="X5" s="157"/>
      <c r="Y5" s="157"/>
      <c r="Z5" s="157"/>
      <c r="AA5" s="157"/>
      <c r="AB5" s="157"/>
      <c r="AC5" s="157"/>
      <c r="AD5" s="157"/>
      <c r="AE5" s="157"/>
      <c r="AF5" s="157"/>
      <c r="AG5" s="152"/>
      <c r="AH5" s="152"/>
      <c r="AI5" s="152"/>
      <c r="AJ5" s="152"/>
      <c r="AK5" s="152"/>
      <c r="AL5" s="153"/>
      <c r="AM5" s="153"/>
      <c r="AN5" s="152"/>
      <c r="AO5" s="152"/>
    </row>
    <row r="6" spans="1:41" s="154" customFormat="1" x14ac:dyDescent="0.6">
      <c r="A6" s="116" t="s">
        <v>311</v>
      </c>
      <c r="B6" s="474" t="s">
        <v>1014</v>
      </c>
      <c r="C6" s="474"/>
      <c r="D6" s="474"/>
      <c r="E6" s="474"/>
      <c r="F6" s="474"/>
      <c r="G6" s="474"/>
      <c r="H6" s="474"/>
      <c r="I6" s="474"/>
      <c r="J6" s="474"/>
      <c r="K6" s="474"/>
      <c r="L6" s="474"/>
      <c r="M6" s="474"/>
      <c r="N6" s="474"/>
      <c r="O6" s="474"/>
      <c r="P6" s="474"/>
      <c r="Q6" s="474"/>
      <c r="R6" s="157"/>
      <c r="S6" s="157"/>
      <c r="T6" s="157"/>
      <c r="U6" s="157"/>
      <c r="V6" s="157"/>
      <c r="W6" s="157"/>
      <c r="X6" s="157"/>
      <c r="Y6" s="157"/>
      <c r="Z6" s="157"/>
      <c r="AA6" s="157"/>
      <c r="AB6" s="157"/>
      <c r="AC6" s="157"/>
      <c r="AD6" s="157"/>
      <c r="AE6" s="157"/>
      <c r="AF6" s="157"/>
      <c r="AG6" s="152"/>
      <c r="AH6" s="152"/>
      <c r="AI6" s="152"/>
      <c r="AJ6" s="152"/>
      <c r="AK6" s="152"/>
      <c r="AL6" s="153"/>
      <c r="AM6" s="153"/>
      <c r="AN6" s="152"/>
      <c r="AO6" s="152"/>
    </row>
    <row r="7" spans="1:41" s="154" customFormat="1" x14ac:dyDescent="0.6">
      <c r="A7" s="116"/>
      <c r="B7" s="474"/>
      <c r="C7" s="474"/>
      <c r="D7" s="474"/>
      <c r="E7" s="474"/>
      <c r="F7" s="474"/>
      <c r="G7" s="474"/>
      <c r="H7" s="474"/>
      <c r="I7" s="474"/>
      <c r="J7" s="474"/>
      <c r="K7" s="474"/>
      <c r="L7" s="474"/>
      <c r="M7" s="474"/>
      <c r="N7" s="474"/>
      <c r="O7" s="474"/>
      <c r="P7" s="474"/>
      <c r="Q7" s="474"/>
      <c r="R7" s="157"/>
      <c r="S7" s="157"/>
      <c r="T7" s="157"/>
      <c r="U7" s="157"/>
      <c r="V7" s="157"/>
      <c r="W7" s="157"/>
      <c r="X7" s="157"/>
      <c r="Y7" s="157"/>
      <c r="Z7" s="157"/>
      <c r="AA7" s="157"/>
      <c r="AB7" s="157"/>
      <c r="AC7" s="157"/>
      <c r="AD7" s="157"/>
      <c r="AE7" s="157"/>
      <c r="AF7" s="157"/>
      <c r="AG7" s="152"/>
      <c r="AH7" s="152"/>
      <c r="AI7" s="152"/>
      <c r="AJ7" s="152"/>
      <c r="AK7" s="152"/>
      <c r="AL7" s="153"/>
      <c r="AM7" s="153"/>
      <c r="AN7" s="152"/>
      <c r="AO7" s="152"/>
    </row>
    <row r="8" spans="1:41" s="154" customFormat="1" x14ac:dyDescent="0.6">
      <c r="A8" s="116"/>
      <c r="B8" s="474"/>
      <c r="C8" s="474"/>
      <c r="D8" s="474"/>
      <c r="E8" s="474"/>
      <c r="F8" s="474"/>
      <c r="G8" s="474"/>
      <c r="H8" s="474"/>
      <c r="I8" s="474"/>
      <c r="J8" s="474"/>
      <c r="K8" s="474"/>
      <c r="L8" s="474"/>
      <c r="M8" s="474"/>
      <c r="N8" s="474"/>
      <c r="O8" s="474"/>
      <c r="P8" s="474"/>
      <c r="Q8" s="474"/>
      <c r="R8" s="157"/>
      <c r="S8" s="157"/>
      <c r="T8" s="157"/>
      <c r="U8" s="157"/>
      <c r="V8" s="157"/>
      <c r="W8" s="157"/>
      <c r="X8" s="157"/>
      <c r="Y8" s="157"/>
      <c r="Z8" s="157"/>
      <c r="AA8" s="157"/>
      <c r="AB8" s="157"/>
      <c r="AC8" s="157"/>
      <c r="AD8" s="157"/>
      <c r="AE8" s="157"/>
      <c r="AF8" s="157"/>
      <c r="AG8" s="152"/>
      <c r="AH8" s="152"/>
      <c r="AI8" s="152"/>
      <c r="AJ8" s="152"/>
      <c r="AK8" s="152"/>
      <c r="AL8" s="153"/>
      <c r="AM8" s="153"/>
      <c r="AN8" s="152"/>
      <c r="AO8" s="152"/>
    </row>
    <row r="9" spans="1:41" s="154" customFormat="1" x14ac:dyDescent="0.6">
      <c r="A9" s="116"/>
      <c r="B9" s="504"/>
      <c r="C9" s="504"/>
      <c r="D9" s="504"/>
      <c r="E9" s="504"/>
      <c r="F9" s="504"/>
      <c r="G9" s="504"/>
      <c r="H9" s="504"/>
      <c r="I9" s="504"/>
      <c r="J9" s="504"/>
      <c r="K9" s="504"/>
      <c r="L9" s="504"/>
      <c r="M9" s="504"/>
      <c r="N9" s="504"/>
      <c r="O9" s="504"/>
      <c r="P9" s="504"/>
      <c r="Q9" s="504"/>
      <c r="R9" s="157"/>
      <c r="S9" s="157"/>
      <c r="T9" s="157"/>
      <c r="U9" s="157"/>
      <c r="V9" s="157"/>
      <c r="W9" s="157"/>
      <c r="X9" s="157"/>
      <c r="Y9" s="157"/>
      <c r="Z9" s="157"/>
      <c r="AA9" s="157"/>
      <c r="AB9" s="157"/>
      <c r="AC9" s="157"/>
      <c r="AD9" s="157"/>
      <c r="AE9" s="157"/>
      <c r="AF9" s="157"/>
      <c r="AG9" s="152"/>
      <c r="AH9" s="152"/>
      <c r="AI9" s="152"/>
      <c r="AJ9" s="152"/>
      <c r="AK9" s="152"/>
      <c r="AL9" s="153"/>
      <c r="AM9" s="153"/>
      <c r="AN9" s="152"/>
      <c r="AO9" s="152"/>
    </row>
    <row r="10" spans="1:41" s="151" customFormat="1" ht="23.25" x14ac:dyDescent="0.6">
      <c r="A10" s="116"/>
      <c r="B10" s="166"/>
      <c r="C10" s="395"/>
      <c r="D10" s="166"/>
      <c r="E10" s="395"/>
      <c r="F10" s="166"/>
      <c r="G10" s="395"/>
      <c r="H10" s="500" t="str">
        <f>CONCATENATE('سر برگ صفحات'!A12,"-","میلیون ریال")</f>
        <v>1398-میلیون ریال</v>
      </c>
      <c r="I10" s="500"/>
      <c r="J10" s="500"/>
      <c r="K10" s="160"/>
      <c r="L10" s="500" t="str">
        <f>CONCATENATE('سر برگ صفحات'!A11,"-","میلیون ریال")</f>
        <v>1397-میلیون ریال</v>
      </c>
      <c r="M10" s="500"/>
      <c r="N10" s="500"/>
      <c r="W10" s="157"/>
      <c r="X10" s="157"/>
      <c r="Y10" s="167"/>
      <c r="AG10" s="396"/>
      <c r="AH10" s="396"/>
      <c r="AI10" s="396"/>
      <c r="AJ10" s="149"/>
      <c r="AK10" s="149"/>
      <c r="AL10" s="150"/>
      <c r="AM10" s="150"/>
      <c r="AN10" s="149"/>
      <c r="AO10" s="149"/>
    </row>
    <row r="11" spans="1:41" s="155" customFormat="1" ht="46.5" x14ac:dyDescent="0.25">
      <c r="A11" s="397"/>
      <c r="H11" s="164" t="s">
        <v>312</v>
      </c>
      <c r="I11" s="162"/>
      <c r="J11" s="164" t="s">
        <v>313</v>
      </c>
      <c r="K11" s="162"/>
      <c r="L11" s="164" t="s">
        <v>312</v>
      </c>
      <c r="M11" s="162"/>
      <c r="N11" s="164" t="s">
        <v>313</v>
      </c>
      <c r="AL11" s="156"/>
      <c r="AM11" s="156"/>
    </row>
    <row r="12" spans="1:41" ht="21.75" thickBot="1" x14ac:dyDescent="0.3">
      <c r="B12" s="157" t="s">
        <v>294</v>
      </c>
      <c r="H12" s="158"/>
      <c r="J12" s="158"/>
      <c r="L12" s="158"/>
      <c r="N12" s="158"/>
    </row>
    <row r="13" spans="1:41" ht="21.75" thickTop="1" x14ac:dyDescent="0.25"/>
    <row r="14" spans="1:41" s="154" customFormat="1" x14ac:dyDescent="0.6">
      <c r="A14" s="116" t="s">
        <v>314</v>
      </c>
      <c r="B14" s="505" t="s">
        <v>1015</v>
      </c>
      <c r="C14" s="505"/>
      <c r="D14" s="505"/>
      <c r="E14" s="505"/>
      <c r="F14" s="505"/>
      <c r="G14" s="505"/>
      <c r="H14" s="505"/>
      <c r="I14" s="505"/>
      <c r="J14" s="505"/>
      <c r="K14" s="505"/>
      <c r="L14" s="505"/>
      <c r="M14" s="505"/>
      <c r="N14" s="505"/>
      <c r="O14" s="505"/>
      <c r="P14" s="505"/>
      <c r="Q14" s="505"/>
      <c r="R14" s="157"/>
      <c r="S14" s="157"/>
      <c r="T14" s="157"/>
      <c r="U14" s="157"/>
      <c r="V14" s="157"/>
      <c r="W14" s="157"/>
      <c r="X14" s="157"/>
      <c r="Y14" s="157"/>
      <c r="Z14" s="157"/>
      <c r="AA14" s="157"/>
      <c r="AB14" s="157"/>
      <c r="AC14" s="157"/>
      <c r="AD14" s="157"/>
      <c r="AE14" s="157"/>
      <c r="AF14" s="157"/>
      <c r="AG14" s="152"/>
      <c r="AH14" s="152"/>
      <c r="AI14" s="152"/>
      <c r="AJ14" s="152"/>
      <c r="AK14" s="152"/>
      <c r="AL14" s="153"/>
      <c r="AM14" s="153"/>
      <c r="AN14" s="152"/>
      <c r="AO14" s="152"/>
    </row>
    <row r="15" spans="1:41" s="154" customFormat="1" x14ac:dyDescent="0.6">
      <c r="A15" s="116" t="s">
        <v>315</v>
      </c>
      <c r="B15" s="456" t="s">
        <v>871</v>
      </c>
      <c r="C15" s="456"/>
      <c r="D15" s="456"/>
      <c r="E15" s="456"/>
      <c r="F15" s="456"/>
      <c r="G15" s="456"/>
      <c r="H15" s="456"/>
      <c r="I15" s="456"/>
      <c r="J15" s="456"/>
      <c r="K15" s="456"/>
      <c r="L15" s="456"/>
      <c r="M15" s="456"/>
      <c r="N15" s="456"/>
      <c r="O15" s="456"/>
      <c r="P15" s="456"/>
      <c r="Q15" s="456"/>
      <c r="R15" s="157"/>
      <c r="S15" s="157"/>
      <c r="T15" s="157"/>
      <c r="U15" s="157"/>
      <c r="V15" s="157"/>
      <c r="W15" s="157"/>
      <c r="X15" s="157"/>
      <c r="Y15" s="157"/>
      <c r="Z15" s="157"/>
      <c r="AA15" s="157"/>
      <c r="AB15" s="157"/>
      <c r="AC15" s="157"/>
      <c r="AD15" s="157"/>
      <c r="AE15" s="157"/>
      <c r="AF15" s="157"/>
      <c r="AG15" s="152"/>
      <c r="AH15" s="152"/>
      <c r="AI15" s="152"/>
      <c r="AJ15" s="152"/>
      <c r="AK15" s="152"/>
      <c r="AL15" s="153"/>
      <c r="AM15" s="153"/>
      <c r="AN15" s="152"/>
      <c r="AO15" s="152"/>
    </row>
    <row r="16" spans="1:41" x14ac:dyDescent="0.25"/>
    <row r="17" spans="1:41" s="160" customFormat="1" ht="19.5" customHeight="1" x14ac:dyDescent="0.25">
      <c r="A17" s="100"/>
      <c r="D17" s="500" t="s">
        <v>318</v>
      </c>
      <c r="E17" s="500"/>
      <c r="F17" s="500"/>
      <c r="G17" s="161"/>
      <c r="H17" s="501" t="s">
        <v>319</v>
      </c>
      <c r="I17" s="161"/>
      <c r="J17" s="501" t="s">
        <v>872</v>
      </c>
      <c r="K17" s="393"/>
      <c r="L17" s="500" t="s">
        <v>317</v>
      </c>
      <c r="M17" s="500"/>
      <c r="N17" s="500"/>
      <c r="P17" s="501" t="s">
        <v>316</v>
      </c>
      <c r="AL17" s="163"/>
      <c r="AM17" s="163"/>
    </row>
    <row r="18" spans="1:41" s="161" customFormat="1" ht="23.25" x14ac:dyDescent="0.25">
      <c r="A18" s="100"/>
      <c r="B18" s="162"/>
      <c r="D18" s="133">
        <f>'سر برگ صفحات'!A12</f>
        <v>1398</v>
      </c>
      <c r="E18" s="133"/>
      <c r="F18" s="133">
        <f>'سر برگ صفحات'!A11</f>
        <v>1397</v>
      </c>
      <c r="G18" s="162"/>
      <c r="H18" s="502"/>
      <c r="I18" s="162"/>
      <c r="J18" s="502"/>
      <c r="K18" s="162"/>
      <c r="L18" s="133">
        <f>'سر برگ صفحات'!A12</f>
        <v>1398</v>
      </c>
      <c r="M18" s="162"/>
      <c r="N18" s="133">
        <f>'سر برگ صفحات'!A11</f>
        <v>1397</v>
      </c>
      <c r="P18" s="502"/>
      <c r="AL18" s="165"/>
      <c r="AM18" s="165"/>
    </row>
    <row r="19" spans="1:41" x14ac:dyDescent="0.25">
      <c r="B19" s="155"/>
      <c r="D19" s="155"/>
      <c r="F19" s="155"/>
      <c r="G19" s="155"/>
      <c r="H19" s="155"/>
      <c r="I19" s="155"/>
      <c r="J19" s="155" t="s">
        <v>78</v>
      </c>
      <c r="K19" s="155"/>
      <c r="L19" s="155" t="s">
        <v>78</v>
      </c>
      <c r="M19" s="155"/>
      <c r="N19" s="155" t="s">
        <v>78</v>
      </c>
      <c r="P19" s="155"/>
    </row>
    <row r="20" spans="1:41" x14ac:dyDescent="0.25">
      <c r="A20" s="506" t="s">
        <v>922</v>
      </c>
      <c r="B20" s="506"/>
      <c r="C20" s="166"/>
      <c r="D20" s="155"/>
      <c r="E20" s="166"/>
      <c r="F20" s="155"/>
      <c r="G20" s="155"/>
      <c r="H20" s="155"/>
      <c r="I20" s="155"/>
      <c r="J20" s="155"/>
      <c r="K20" s="155"/>
      <c r="L20" s="155"/>
      <c r="M20" s="155"/>
      <c r="N20" s="155"/>
      <c r="P20" s="155" t="s">
        <v>320</v>
      </c>
    </row>
    <row r="21" spans="1:41" x14ac:dyDescent="0.25">
      <c r="A21" s="506" t="s">
        <v>423</v>
      </c>
      <c r="B21" s="506"/>
      <c r="D21" s="155"/>
      <c r="F21" s="155"/>
      <c r="G21" s="155"/>
      <c r="H21" s="155"/>
      <c r="I21" s="155"/>
      <c r="J21" s="155"/>
      <c r="K21" s="155"/>
      <c r="L21" s="155"/>
      <c r="M21" s="155"/>
      <c r="N21" s="155"/>
      <c r="P21" s="155" t="s">
        <v>481</v>
      </c>
    </row>
    <row r="22" spans="1:41" ht="21.75" thickBot="1" x14ac:dyDescent="0.3">
      <c r="B22" s="167"/>
      <c r="D22" s="167"/>
      <c r="F22" s="167"/>
      <c r="J22" s="158"/>
      <c r="L22" s="158"/>
      <c r="N22" s="158"/>
    </row>
    <row r="23" spans="1:41" ht="21.75" thickTop="1" x14ac:dyDescent="0.25"/>
    <row r="24" spans="1:41" s="154" customFormat="1" ht="16.899999999999999" customHeight="1" x14ac:dyDescent="0.6">
      <c r="A24" s="116" t="s">
        <v>321</v>
      </c>
      <c r="B24" s="507" t="s">
        <v>921</v>
      </c>
      <c r="C24" s="507"/>
      <c r="D24" s="507"/>
      <c r="E24" s="507"/>
      <c r="F24" s="507"/>
      <c r="G24" s="507"/>
      <c r="H24" s="507"/>
      <c r="I24" s="507"/>
      <c r="J24" s="507"/>
      <c r="K24" s="507"/>
      <c r="L24" s="507"/>
      <c r="M24" s="507"/>
      <c r="N24" s="507"/>
      <c r="O24" s="507"/>
      <c r="P24" s="507"/>
      <c r="Q24" s="507"/>
      <c r="R24" s="157"/>
      <c r="S24" s="157"/>
      <c r="T24" s="157"/>
      <c r="U24" s="157"/>
      <c r="V24" s="157"/>
      <c r="W24" s="157"/>
      <c r="X24" s="157"/>
      <c r="Y24" s="157"/>
      <c r="Z24" s="157"/>
      <c r="AA24" s="157"/>
      <c r="AB24" s="157"/>
      <c r="AC24" s="157"/>
      <c r="AD24" s="157"/>
      <c r="AE24" s="157"/>
      <c r="AF24" s="157"/>
      <c r="AG24" s="152"/>
      <c r="AH24" s="152"/>
      <c r="AI24" s="152"/>
      <c r="AJ24" s="152"/>
      <c r="AK24" s="152"/>
      <c r="AL24" s="153"/>
      <c r="AM24" s="153"/>
      <c r="AN24" s="152"/>
      <c r="AO24" s="152"/>
    </row>
    <row r="25" spans="1:41" s="154" customFormat="1" ht="16.149999999999999" customHeight="1" x14ac:dyDescent="0.6">
      <c r="A25" s="116"/>
      <c r="B25" s="507"/>
      <c r="C25" s="507"/>
      <c r="D25" s="507"/>
      <c r="E25" s="507"/>
      <c r="F25" s="507"/>
      <c r="G25" s="507"/>
      <c r="H25" s="507"/>
      <c r="I25" s="507"/>
      <c r="J25" s="507"/>
      <c r="K25" s="507"/>
      <c r="L25" s="507"/>
      <c r="M25" s="507"/>
      <c r="N25" s="507"/>
      <c r="O25" s="507"/>
      <c r="P25" s="507"/>
      <c r="Q25" s="507"/>
      <c r="R25" s="157"/>
      <c r="S25" s="157"/>
      <c r="T25" s="157"/>
      <c r="U25" s="157"/>
      <c r="V25" s="157"/>
      <c r="W25" s="157"/>
      <c r="X25" s="157"/>
      <c r="Y25" s="157"/>
      <c r="Z25" s="157"/>
      <c r="AA25" s="157"/>
      <c r="AB25" s="157"/>
      <c r="AC25" s="157"/>
      <c r="AD25" s="157"/>
      <c r="AE25" s="157"/>
      <c r="AF25" s="157"/>
      <c r="AG25" s="152"/>
      <c r="AH25" s="152"/>
      <c r="AI25" s="152"/>
      <c r="AJ25" s="152"/>
      <c r="AK25" s="152"/>
      <c r="AL25" s="153"/>
      <c r="AM25" s="153"/>
      <c r="AN25" s="152"/>
      <c r="AO25" s="152"/>
    </row>
    <row r="26" spans="1:41" s="154" customFormat="1" x14ac:dyDescent="0.6">
      <c r="A26" s="116" t="s">
        <v>322</v>
      </c>
      <c r="B26" s="456" t="s">
        <v>323</v>
      </c>
      <c r="C26" s="456"/>
      <c r="D26" s="456"/>
      <c r="E26" s="456"/>
      <c r="F26" s="456"/>
      <c r="G26" s="456"/>
      <c r="H26" s="456"/>
      <c r="I26" s="456"/>
      <c r="J26" s="456"/>
      <c r="K26" s="456"/>
      <c r="L26" s="456"/>
      <c r="M26" s="456"/>
      <c r="N26" s="456"/>
      <c r="O26" s="456"/>
      <c r="P26" s="456"/>
      <c r="Q26" s="456"/>
      <c r="R26" s="157"/>
      <c r="S26" s="157"/>
      <c r="T26" s="157"/>
      <c r="U26" s="157"/>
      <c r="V26" s="157"/>
      <c r="W26" s="157"/>
      <c r="X26" s="157"/>
      <c r="Y26" s="157"/>
      <c r="Z26" s="157"/>
      <c r="AA26" s="157"/>
      <c r="AB26" s="157"/>
      <c r="AC26" s="157"/>
      <c r="AD26" s="157"/>
      <c r="AE26" s="157"/>
      <c r="AF26" s="157"/>
      <c r="AG26" s="152"/>
      <c r="AH26" s="152"/>
      <c r="AI26" s="152"/>
      <c r="AJ26" s="152"/>
      <c r="AK26" s="152"/>
      <c r="AL26" s="153"/>
      <c r="AM26" s="153"/>
      <c r="AN26" s="152"/>
      <c r="AO26" s="152"/>
    </row>
    <row r="27" spans="1:41" s="160" customFormat="1" ht="23.25" x14ac:dyDescent="0.25">
      <c r="A27" s="100"/>
      <c r="J27" s="133">
        <f>L18</f>
        <v>1398</v>
      </c>
      <c r="K27" s="132"/>
      <c r="L27" s="133">
        <f>N18</f>
        <v>1397</v>
      </c>
      <c r="Z27" s="162"/>
      <c r="AA27" s="162"/>
      <c r="AL27" s="163"/>
      <c r="AM27" s="163"/>
    </row>
    <row r="28" spans="1:41" x14ac:dyDescent="0.25">
      <c r="J28" s="155" t="s">
        <v>78</v>
      </c>
      <c r="K28" s="155"/>
      <c r="L28" s="155" t="s">
        <v>78</v>
      </c>
      <c r="Z28" s="155"/>
      <c r="AA28" s="155"/>
    </row>
    <row r="29" spans="1:41" x14ac:dyDescent="0.25">
      <c r="D29" s="504" t="s">
        <v>324</v>
      </c>
      <c r="E29" s="504"/>
      <c r="F29" s="504"/>
      <c r="G29" s="504"/>
      <c r="H29" s="504"/>
      <c r="J29" s="155"/>
      <c r="K29" s="155"/>
      <c r="L29" s="155"/>
      <c r="Z29" s="155"/>
      <c r="AA29" s="155"/>
    </row>
    <row r="30" spans="1:41" x14ac:dyDescent="0.25">
      <c r="D30" s="504" t="s">
        <v>325</v>
      </c>
      <c r="E30" s="504"/>
      <c r="F30" s="504"/>
      <c r="G30" s="504"/>
      <c r="H30" s="504"/>
      <c r="J30" s="155"/>
      <c r="K30" s="155"/>
      <c r="L30" s="155"/>
      <c r="Z30" s="155"/>
      <c r="AA30" s="155"/>
    </row>
    <row r="31" spans="1:41" x14ac:dyDescent="0.25">
      <c r="D31" s="504" t="s">
        <v>326</v>
      </c>
      <c r="E31" s="504"/>
      <c r="F31" s="504"/>
      <c r="G31" s="504"/>
      <c r="H31" s="504"/>
      <c r="J31" s="155"/>
      <c r="K31" s="155"/>
      <c r="L31" s="155"/>
      <c r="Z31" s="155"/>
      <c r="AA31" s="155"/>
    </row>
    <row r="32" spans="1:41" ht="21.75" thickBot="1" x14ac:dyDescent="0.3">
      <c r="J32" s="158"/>
      <c r="L32" s="158"/>
    </row>
    <row r="33" spans="1:17" ht="21.75" thickTop="1" x14ac:dyDescent="0.25"/>
    <row r="34" spans="1:17" x14ac:dyDescent="0.25"/>
    <row r="39" spans="1:17" hidden="1" x14ac:dyDescent="0.25">
      <c r="A39" s="449">
        <v>28</v>
      </c>
      <c r="B39" s="449"/>
      <c r="C39" s="449"/>
      <c r="D39" s="449"/>
      <c r="E39" s="449"/>
      <c r="F39" s="449"/>
      <c r="G39" s="449"/>
      <c r="H39" s="449"/>
      <c r="I39" s="449"/>
      <c r="J39" s="449"/>
      <c r="K39" s="449"/>
      <c r="L39" s="449"/>
      <c r="M39" s="449"/>
      <c r="N39" s="449"/>
      <c r="O39" s="449"/>
      <c r="P39" s="449"/>
      <c r="Q39" s="449"/>
    </row>
    <row r="42" spans="1:17" hidden="1" x14ac:dyDescent="0.25">
      <c r="H42" s="157" t="s">
        <v>1147</v>
      </c>
    </row>
  </sheetData>
  <mergeCells count="23">
    <mergeCell ref="A39:Q39"/>
    <mergeCell ref="B14:Q14"/>
    <mergeCell ref="B15:Q15"/>
    <mergeCell ref="B26:Q26"/>
    <mergeCell ref="D29:H29"/>
    <mergeCell ref="D30:H30"/>
    <mergeCell ref="D31:H31"/>
    <mergeCell ref="A20:B20"/>
    <mergeCell ref="A21:B21"/>
    <mergeCell ref="B24:Q25"/>
    <mergeCell ref="A1:Q1"/>
    <mergeCell ref="A2:Q2"/>
    <mergeCell ref="A3:Q3"/>
    <mergeCell ref="D17:F17"/>
    <mergeCell ref="H17:H18"/>
    <mergeCell ref="L17:N17"/>
    <mergeCell ref="J17:J18"/>
    <mergeCell ref="H10:J10"/>
    <mergeCell ref="L10:N10"/>
    <mergeCell ref="P17:P18"/>
    <mergeCell ref="B4:Q5"/>
    <mergeCell ref="B6:Q8"/>
    <mergeCell ref="B9:Q9"/>
  </mergeCells>
  <pageMargins left="0.19685039370078741" right="0.19685039370078741" top="0.19685039370078741" bottom="0.19685039370078741" header="0.31496062992125984" footer="0.23622047244094491"/>
  <pageSetup scale="93" firstPageNumber="28" fitToHeight="0" orientation="portrait" useFirstPageNumber="1" r:id="rId1"/>
  <headerFooter>
    <oddFooter>&amp;C&amp;"B Lotus,Bold"&amp;10&amp;P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WWE41"/>
  <sheetViews>
    <sheetView rightToLeft="1" view="pageBreakPreview" zoomScale="98" zoomScaleSheetLayoutView="98" workbookViewId="0">
      <selection activeCell="A13" sqref="A13"/>
    </sheetView>
  </sheetViews>
  <sheetFormatPr defaultColWidth="0" defaultRowHeight="21" zeroHeight="1" x14ac:dyDescent="0.25"/>
  <cols>
    <col min="1" max="1" width="8" style="99" customWidth="1"/>
    <col min="2" max="2" width="7.140625" style="7" customWidth="1"/>
    <col min="3" max="3" width="0.7109375" style="7" customWidth="1"/>
    <col min="4" max="4" width="5" style="7" customWidth="1"/>
    <col min="5" max="5" width="0.7109375" style="7" customWidth="1"/>
    <col min="6" max="6" width="15.7109375" style="7" customWidth="1"/>
    <col min="7" max="7" width="0.7109375" style="7" customWidth="1"/>
    <col min="8" max="8" width="15.7109375" style="7" customWidth="1"/>
    <col min="9" max="9" width="0.7109375" style="7" customWidth="1"/>
    <col min="10" max="10" width="15.7109375" style="7" customWidth="1"/>
    <col min="11" max="11" width="0.7109375" style="7" customWidth="1"/>
    <col min="12" max="12" width="15.7109375" style="7" customWidth="1"/>
    <col min="13" max="13" width="0.7109375" style="7" customWidth="1"/>
    <col min="14" max="14" width="6.28515625" style="7" customWidth="1"/>
    <col min="15" max="15" width="15.28515625" style="8" bestFit="1" customWidth="1"/>
    <col min="16" max="16" width="5" style="7" hidden="1"/>
    <col min="17" max="17" width="10.28515625" style="7" hidden="1"/>
    <col min="18" max="18" width="5" style="7" hidden="1"/>
    <col min="19" max="19" width="10.28515625" style="7" hidden="1"/>
    <col min="20" max="22" width="9" style="7" hidden="1"/>
    <col min="23" max="23" width="10.28515625" style="7" hidden="1"/>
    <col min="24" max="252" width="9" style="7" hidden="1"/>
    <col min="253" max="253" width="3.7109375" style="7" hidden="1"/>
    <col min="254" max="254" width="4.85546875" style="7" hidden="1"/>
    <col min="255" max="255" width="5.28515625" style="7" hidden="1"/>
    <col min="256" max="256" width="31.28515625" style="7" hidden="1"/>
    <col min="257" max="257" width="7.7109375" style="7" hidden="1"/>
    <col min="258" max="258" width="2.28515625" style="7" hidden="1"/>
    <col min="259" max="259" width="11.7109375" style="7" hidden="1"/>
    <col min="260" max="260" width="2.42578125" style="7" hidden="1"/>
    <col min="261" max="261" width="11.7109375" style="7" hidden="1"/>
    <col min="262" max="262" width="2.28515625" style="7" hidden="1"/>
    <col min="263" max="263" width="10.85546875" style="7" hidden="1"/>
    <col min="264" max="264" width="2.28515625" style="7" hidden="1"/>
    <col min="265" max="265" width="11.140625" style="7" hidden="1"/>
    <col min="266" max="266" width="1.85546875" style="7" hidden="1"/>
    <col min="267" max="267" width="11" style="7" hidden="1"/>
    <col min="268" max="268" width="0.7109375" style="7" hidden="1"/>
    <col min="269" max="269" width="1.85546875" style="7" hidden="1"/>
    <col min="270" max="270" width="11.85546875" style="7" hidden="1"/>
    <col min="271" max="271" width="15.28515625" style="7" hidden="1"/>
    <col min="272" max="272" width="5" style="7" hidden="1"/>
    <col min="273" max="273" width="10.28515625" style="7" hidden="1"/>
    <col min="274" max="274" width="5" style="7" hidden="1"/>
    <col min="275" max="275" width="10.28515625" style="7" hidden="1"/>
    <col min="276" max="278" width="9" style="7" hidden="1"/>
    <col min="279" max="279" width="10.28515625" style="7" hidden="1"/>
    <col min="280" max="508" width="9" style="7" hidden="1"/>
    <col min="509" max="509" width="3.7109375" style="7" hidden="1"/>
    <col min="510" max="510" width="4.85546875" style="7" hidden="1"/>
    <col min="511" max="511" width="5.28515625" style="7" hidden="1"/>
    <col min="512" max="512" width="31.28515625" style="7" hidden="1"/>
    <col min="513" max="513" width="7.7109375" style="7" hidden="1"/>
    <col min="514" max="514" width="2.28515625" style="7" hidden="1"/>
    <col min="515" max="515" width="11.7109375" style="7" hidden="1"/>
    <col min="516" max="516" width="2.42578125" style="7" hidden="1"/>
    <col min="517" max="517" width="11.7109375" style="7" hidden="1"/>
    <col min="518" max="518" width="2.28515625" style="7" hidden="1"/>
    <col min="519" max="519" width="10.85546875" style="7" hidden="1"/>
    <col min="520" max="520" width="2.28515625" style="7" hidden="1"/>
    <col min="521" max="521" width="11.140625" style="7" hidden="1"/>
    <col min="522" max="522" width="1.85546875" style="7" hidden="1"/>
    <col min="523" max="523" width="11" style="7" hidden="1"/>
    <col min="524" max="524" width="0.7109375" style="7" hidden="1"/>
    <col min="525" max="525" width="1.85546875" style="7" hidden="1"/>
    <col min="526" max="526" width="11.85546875" style="7" hidden="1"/>
    <col min="527" max="527" width="15.28515625" style="7" hidden="1"/>
    <col min="528" max="528" width="5" style="7" hidden="1"/>
    <col min="529" max="529" width="10.28515625" style="7" hidden="1"/>
    <col min="530" max="530" width="5" style="7" hidden="1"/>
    <col min="531" max="531" width="10.28515625" style="7" hidden="1"/>
    <col min="532" max="534" width="9" style="7" hidden="1"/>
    <col min="535" max="535" width="10.28515625" style="7" hidden="1"/>
    <col min="536" max="764" width="9" style="7" hidden="1"/>
    <col min="765" max="765" width="3.7109375" style="7" hidden="1"/>
    <col min="766" max="766" width="4.85546875" style="7" hidden="1"/>
    <col min="767" max="767" width="5.28515625" style="7" hidden="1"/>
    <col min="768" max="768" width="31.28515625" style="7" hidden="1"/>
    <col min="769" max="769" width="7.7109375" style="7" hidden="1"/>
    <col min="770" max="770" width="2.28515625" style="7" hidden="1"/>
    <col min="771" max="771" width="11.7109375" style="7" hidden="1"/>
    <col min="772" max="772" width="2.42578125" style="7" hidden="1"/>
    <col min="773" max="773" width="11.7109375" style="7" hidden="1"/>
    <col min="774" max="774" width="2.28515625" style="7" hidden="1"/>
    <col min="775" max="775" width="10.85546875" style="7" hidden="1"/>
    <col min="776" max="776" width="2.28515625" style="7" hidden="1"/>
    <col min="777" max="777" width="11.140625" style="7" hidden="1"/>
    <col min="778" max="778" width="1.85546875" style="7" hidden="1"/>
    <col min="779" max="779" width="11" style="7" hidden="1"/>
    <col min="780" max="780" width="0.7109375" style="7" hidden="1"/>
    <col min="781" max="781" width="1.85546875" style="7" hidden="1"/>
    <col min="782" max="782" width="11.85546875" style="7" hidden="1"/>
    <col min="783" max="783" width="15.28515625" style="7" hidden="1"/>
    <col min="784" max="784" width="5" style="7" hidden="1"/>
    <col min="785" max="785" width="10.28515625" style="7" hidden="1"/>
    <col min="786" max="786" width="5" style="7" hidden="1"/>
    <col min="787" max="787" width="10.28515625" style="7" hidden="1"/>
    <col min="788" max="790" width="9" style="7" hidden="1"/>
    <col min="791" max="791" width="10.28515625" style="7" hidden="1"/>
    <col min="792" max="1020" width="9" style="7" hidden="1"/>
    <col min="1021" max="1021" width="3.7109375" style="7" hidden="1"/>
    <col min="1022" max="1022" width="4.85546875" style="7" hidden="1"/>
    <col min="1023" max="1023" width="5.28515625" style="7" hidden="1"/>
    <col min="1024" max="1024" width="31.28515625" style="7" hidden="1"/>
    <col min="1025" max="1025" width="7.7109375" style="7" hidden="1"/>
    <col min="1026" max="1026" width="2.28515625" style="7" hidden="1"/>
    <col min="1027" max="1027" width="11.7109375" style="7" hidden="1"/>
    <col min="1028" max="1028" width="2.42578125" style="7" hidden="1"/>
    <col min="1029" max="1029" width="11.7109375" style="7" hidden="1"/>
    <col min="1030" max="1030" width="2.28515625" style="7" hidden="1"/>
    <col min="1031" max="1031" width="10.85546875" style="7" hidden="1"/>
    <col min="1032" max="1032" width="2.28515625" style="7" hidden="1"/>
    <col min="1033" max="1033" width="11.140625" style="7" hidden="1"/>
    <col min="1034" max="1034" width="1.85546875" style="7" hidden="1"/>
    <col min="1035" max="1035" width="11" style="7" hidden="1"/>
    <col min="1036" max="1036" width="0.7109375" style="7" hidden="1"/>
    <col min="1037" max="1037" width="1.85546875" style="7" hidden="1"/>
    <col min="1038" max="1038" width="11.85546875" style="7" hidden="1"/>
    <col min="1039" max="1039" width="15.28515625" style="7" hidden="1"/>
    <col min="1040" max="1040" width="5" style="7" hidden="1"/>
    <col min="1041" max="1041" width="10.28515625" style="7" hidden="1"/>
    <col min="1042" max="1042" width="5" style="7" hidden="1"/>
    <col min="1043" max="1043" width="10.28515625" style="7" hidden="1"/>
    <col min="1044" max="1046" width="9" style="7" hidden="1"/>
    <col min="1047" max="1047" width="10.28515625" style="7" hidden="1"/>
    <col min="1048" max="1276" width="9" style="7" hidden="1"/>
    <col min="1277" max="1277" width="3.7109375" style="7" hidden="1"/>
    <col min="1278" max="1278" width="4.85546875" style="7" hidden="1"/>
    <col min="1279" max="1279" width="5.28515625" style="7" hidden="1"/>
    <col min="1280" max="1280" width="31.28515625" style="7" hidden="1"/>
    <col min="1281" max="1281" width="7.7109375" style="7" hidden="1"/>
    <col min="1282" max="1282" width="2.28515625" style="7" hidden="1"/>
    <col min="1283" max="1283" width="11.7109375" style="7" hidden="1"/>
    <col min="1284" max="1284" width="2.42578125" style="7" hidden="1"/>
    <col min="1285" max="1285" width="11.7109375" style="7" hidden="1"/>
    <col min="1286" max="1286" width="2.28515625" style="7" hidden="1"/>
    <col min="1287" max="1287" width="10.85546875" style="7" hidden="1"/>
    <col min="1288" max="1288" width="2.28515625" style="7" hidden="1"/>
    <col min="1289" max="1289" width="11.140625" style="7" hidden="1"/>
    <col min="1290" max="1290" width="1.85546875" style="7" hidden="1"/>
    <col min="1291" max="1291" width="11" style="7" hidden="1"/>
    <col min="1292" max="1292" width="0.7109375" style="7" hidden="1"/>
    <col min="1293" max="1293" width="1.85546875" style="7" hidden="1"/>
    <col min="1294" max="1294" width="11.85546875" style="7" hidden="1"/>
    <col min="1295" max="1295" width="15.28515625" style="7" hidden="1"/>
    <col min="1296" max="1296" width="5" style="7" hidden="1"/>
    <col min="1297" max="1297" width="10.28515625" style="7" hidden="1"/>
    <col min="1298" max="1298" width="5" style="7" hidden="1"/>
    <col min="1299" max="1299" width="10.28515625" style="7" hidden="1"/>
    <col min="1300" max="1302" width="9" style="7" hidden="1"/>
    <col min="1303" max="1303" width="10.28515625" style="7" hidden="1"/>
    <col min="1304" max="1532" width="9" style="7" hidden="1"/>
    <col min="1533" max="1533" width="3.7109375" style="7" hidden="1"/>
    <col min="1534" max="1534" width="4.85546875" style="7" hidden="1"/>
    <col min="1535" max="1535" width="5.28515625" style="7" hidden="1"/>
    <col min="1536" max="1536" width="31.28515625" style="7" hidden="1"/>
    <col min="1537" max="1537" width="7.7109375" style="7" hidden="1"/>
    <col min="1538" max="1538" width="2.28515625" style="7" hidden="1"/>
    <col min="1539" max="1539" width="11.7109375" style="7" hidden="1"/>
    <col min="1540" max="1540" width="2.42578125" style="7" hidden="1"/>
    <col min="1541" max="1541" width="11.7109375" style="7" hidden="1"/>
    <col min="1542" max="1542" width="2.28515625" style="7" hidden="1"/>
    <col min="1543" max="1543" width="10.85546875" style="7" hidden="1"/>
    <col min="1544" max="1544" width="2.28515625" style="7" hidden="1"/>
    <col min="1545" max="1545" width="11.140625" style="7" hidden="1"/>
    <col min="1546" max="1546" width="1.85546875" style="7" hidden="1"/>
    <col min="1547" max="1547" width="11" style="7" hidden="1"/>
    <col min="1548" max="1548" width="0.7109375" style="7" hidden="1"/>
    <col min="1549" max="1549" width="1.85546875" style="7" hidden="1"/>
    <col min="1550" max="1550" width="11.85546875" style="7" hidden="1"/>
    <col min="1551" max="1551" width="15.28515625" style="7" hidden="1"/>
    <col min="1552" max="1552" width="5" style="7" hidden="1"/>
    <col min="1553" max="1553" width="10.28515625" style="7" hidden="1"/>
    <col min="1554" max="1554" width="5" style="7" hidden="1"/>
    <col min="1555" max="1555" width="10.28515625" style="7" hidden="1"/>
    <col min="1556" max="1558" width="9" style="7" hidden="1"/>
    <col min="1559" max="1559" width="10.28515625" style="7" hidden="1"/>
    <col min="1560" max="1788" width="9" style="7" hidden="1"/>
    <col min="1789" max="1789" width="3.7109375" style="7" hidden="1"/>
    <col min="1790" max="1790" width="4.85546875" style="7" hidden="1"/>
    <col min="1791" max="1791" width="5.28515625" style="7" hidden="1"/>
    <col min="1792" max="1792" width="31.28515625" style="7" hidden="1"/>
    <col min="1793" max="1793" width="7.7109375" style="7" hidden="1"/>
    <col min="1794" max="1794" width="2.28515625" style="7" hidden="1"/>
    <col min="1795" max="1795" width="11.7109375" style="7" hidden="1"/>
    <col min="1796" max="1796" width="2.42578125" style="7" hidden="1"/>
    <col min="1797" max="1797" width="11.7109375" style="7" hidden="1"/>
    <col min="1798" max="1798" width="2.28515625" style="7" hidden="1"/>
    <col min="1799" max="1799" width="10.85546875" style="7" hidden="1"/>
    <col min="1800" max="1800" width="2.28515625" style="7" hidden="1"/>
    <col min="1801" max="1801" width="11.140625" style="7" hidden="1"/>
    <col min="1802" max="1802" width="1.85546875" style="7" hidden="1"/>
    <col min="1803" max="1803" width="11" style="7" hidden="1"/>
    <col min="1804" max="1804" width="0.7109375" style="7" hidden="1"/>
    <col min="1805" max="1805" width="1.85546875" style="7" hidden="1"/>
    <col min="1806" max="1806" width="11.85546875" style="7" hidden="1"/>
    <col min="1807" max="1807" width="15.28515625" style="7" hidden="1"/>
    <col min="1808" max="1808" width="5" style="7" hidden="1"/>
    <col min="1809" max="1809" width="10.28515625" style="7" hidden="1"/>
    <col min="1810" max="1810" width="5" style="7" hidden="1"/>
    <col min="1811" max="1811" width="10.28515625" style="7" hidden="1"/>
    <col min="1812" max="1814" width="9" style="7" hidden="1"/>
    <col min="1815" max="1815" width="10.28515625" style="7" hidden="1"/>
    <col min="1816" max="2044" width="9" style="7" hidden="1"/>
    <col min="2045" max="2045" width="3.7109375" style="7" hidden="1"/>
    <col min="2046" max="2046" width="4.85546875" style="7" hidden="1"/>
    <col min="2047" max="2047" width="5.28515625" style="7" hidden="1"/>
    <col min="2048" max="2048" width="31.28515625" style="7" hidden="1"/>
    <col min="2049" max="2049" width="7.7109375" style="7" hidden="1"/>
    <col min="2050" max="2050" width="2.28515625" style="7" hidden="1"/>
    <col min="2051" max="2051" width="11.7109375" style="7" hidden="1"/>
    <col min="2052" max="2052" width="2.42578125" style="7" hidden="1"/>
    <col min="2053" max="2053" width="11.7109375" style="7" hidden="1"/>
    <col min="2054" max="2054" width="2.28515625" style="7" hidden="1"/>
    <col min="2055" max="2055" width="10.85546875" style="7" hidden="1"/>
    <col min="2056" max="2056" width="2.28515625" style="7" hidden="1"/>
    <col min="2057" max="2057" width="11.140625" style="7" hidden="1"/>
    <col min="2058" max="2058" width="1.85546875" style="7" hidden="1"/>
    <col min="2059" max="2059" width="11" style="7" hidden="1"/>
    <col min="2060" max="2060" width="0.7109375" style="7" hidden="1"/>
    <col min="2061" max="2061" width="1.85546875" style="7" hidden="1"/>
    <col min="2062" max="2062" width="11.85546875" style="7" hidden="1"/>
    <col min="2063" max="2063" width="15.28515625" style="7" hidden="1"/>
    <col min="2064" max="2064" width="5" style="7" hidden="1"/>
    <col min="2065" max="2065" width="10.28515625" style="7" hidden="1"/>
    <col min="2066" max="2066" width="5" style="7" hidden="1"/>
    <col min="2067" max="2067" width="10.28515625" style="7" hidden="1"/>
    <col min="2068" max="2070" width="9" style="7" hidden="1"/>
    <col min="2071" max="2071" width="10.28515625" style="7" hidden="1"/>
    <col min="2072" max="2300" width="9" style="7" hidden="1"/>
    <col min="2301" max="2301" width="3.7109375" style="7" hidden="1"/>
    <col min="2302" max="2302" width="4.85546875" style="7" hidden="1"/>
    <col min="2303" max="2303" width="5.28515625" style="7" hidden="1"/>
    <col min="2304" max="2304" width="31.28515625" style="7" hidden="1"/>
    <col min="2305" max="2305" width="7.7109375" style="7" hidden="1"/>
    <col min="2306" max="2306" width="2.28515625" style="7" hidden="1"/>
    <col min="2307" max="2307" width="11.7109375" style="7" hidden="1"/>
    <col min="2308" max="2308" width="2.42578125" style="7" hidden="1"/>
    <col min="2309" max="2309" width="11.7109375" style="7" hidden="1"/>
    <col min="2310" max="2310" width="2.28515625" style="7" hidden="1"/>
    <col min="2311" max="2311" width="10.85546875" style="7" hidden="1"/>
    <col min="2312" max="2312" width="2.28515625" style="7" hidden="1"/>
    <col min="2313" max="2313" width="11.140625" style="7" hidden="1"/>
    <col min="2314" max="2314" width="1.85546875" style="7" hidden="1"/>
    <col min="2315" max="2315" width="11" style="7" hidden="1"/>
    <col min="2316" max="2316" width="0.7109375" style="7" hidden="1"/>
    <col min="2317" max="2317" width="1.85546875" style="7" hidden="1"/>
    <col min="2318" max="2318" width="11.85546875" style="7" hidden="1"/>
    <col min="2319" max="2319" width="15.28515625" style="7" hidden="1"/>
    <col min="2320" max="2320" width="5" style="7" hidden="1"/>
    <col min="2321" max="2321" width="10.28515625" style="7" hidden="1"/>
    <col min="2322" max="2322" width="5" style="7" hidden="1"/>
    <col min="2323" max="2323" width="10.28515625" style="7" hidden="1"/>
    <col min="2324" max="2326" width="9" style="7" hidden="1"/>
    <col min="2327" max="2327" width="10.28515625" style="7" hidden="1"/>
    <col min="2328" max="2556" width="9" style="7" hidden="1"/>
    <col min="2557" max="2557" width="3.7109375" style="7" hidden="1"/>
    <col min="2558" max="2558" width="4.85546875" style="7" hidden="1"/>
    <col min="2559" max="2559" width="5.28515625" style="7" hidden="1"/>
    <col min="2560" max="2560" width="31.28515625" style="7" hidden="1"/>
    <col min="2561" max="2561" width="7.7109375" style="7" hidden="1"/>
    <col min="2562" max="2562" width="2.28515625" style="7" hidden="1"/>
    <col min="2563" max="2563" width="11.7109375" style="7" hidden="1"/>
    <col min="2564" max="2564" width="2.42578125" style="7" hidden="1"/>
    <col min="2565" max="2565" width="11.7109375" style="7" hidden="1"/>
    <col min="2566" max="2566" width="2.28515625" style="7" hidden="1"/>
    <col min="2567" max="2567" width="10.85546875" style="7" hidden="1"/>
    <col min="2568" max="2568" width="2.28515625" style="7" hidden="1"/>
    <col min="2569" max="2569" width="11.140625" style="7" hidden="1"/>
    <col min="2570" max="2570" width="1.85546875" style="7" hidden="1"/>
    <col min="2571" max="2571" width="11" style="7" hidden="1"/>
    <col min="2572" max="2572" width="0.7109375" style="7" hidden="1"/>
    <col min="2573" max="2573" width="1.85546875" style="7" hidden="1"/>
    <col min="2574" max="2574" width="11.85546875" style="7" hidden="1"/>
    <col min="2575" max="2575" width="15.28515625" style="7" hidden="1"/>
    <col min="2576" max="2576" width="5" style="7" hidden="1"/>
    <col min="2577" max="2577" width="10.28515625" style="7" hidden="1"/>
    <col min="2578" max="2578" width="5" style="7" hidden="1"/>
    <col min="2579" max="2579" width="10.28515625" style="7" hidden="1"/>
    <col min="2580" max="2582" width="9" style="7" hidden="1"/>
    <col min="2583" max="2583" width="10.28515625" style="7" hidden="1"/>
    <col min="2584" max="2812" width="9" style="7" hidden="1"/>
    <col min="2813" max="2813" width="3.7109375" style="7" hidden="1"/>
    <col min="2814" max="2814" width="4.85546875" style="7" hidden="1"/>
    <col min="2815" max="2815" width="5.28515625" style="7" hidden="1"/>
    <col min="2816" max="2816" width="31.28515625" style="7" hidden="1"/>
    <col min="2817" max="2817" width="7.7109375" style="7" hidden="1"/>
    <col min="2818" max="2818" width="2.28515625" style="7" hidden="1"/>
    <col min="2819" max="2819" width="11.7109375" style="7" hidden="1"/>
    <col min="2820" max="2820" width="2.42578125" style="7" hidden="1"/>
    <col min="2821" max="2821" width="11.7109375" style="7" hidden="1"/>
    <col min="2822" max="2822" width="2.28515625" style="7" hidden="1"/>
    <col min="2823" max="2823" width="10.85546875" style="7" hidden="1"/>
    <col min="2824" max="2824" width="2.28515625" style="7" hidden="1"/>
    <col min="2825" max="2825" width="11.140625" style="7" hidden="1"/>
    <col min="2826" max="2826" width="1.85546875" style="7" hidden="1"/>
    <col min="2827" max="2827" width="11" style="7" hidden="1"/>
    <col min="2828" max="2828" width="0.7109375" style="7" hidden="1"/>
    <col min="2829" max="2829" width="1.85546875" style="7" hidden="1"/>
    <col min="2830" max="2830" width="11.85546875" style="7" hidden="1"/>
    <col min="2831" max="2831" width="15.28515625" style="7" hidden="1"/>
    <col min="2832" max="2832" width="5" style="7" hidden="1"/>
    <col min="2833" max="2833" width="10.28515625" style="7" hidden="1"/>
    <col min="2834" max="2834" width="5" style="7" hidden="1"/>
    <col min="2835" max="2835" width="10.28515625" style="7" hidden="1"/>
    <col min="2836" max="2838" width="9" style="7" hidden="1"/>
    <col min="2839" max="2839" width="10.28515625" style="7" hidden="1"/>
    <col min="2840" max="3068" width="9" style="7" hidden="1"/>
    <col min="3069" max="3069" width="3.7109375" style="7" hidden="1"/>
    <col min="3070" max="3070" width="4.85546875" style="7" hidden="1"/>
    <col min="3071" max="3071" width="5.28515625" style="7" hidden="1"/>
    <col min="3072" max="3072" width="31.28515625" style="7" hidden="1"/>
    <col min="3073" max="3073" width="7.7109375" style="7" hidden="1"/>
    <col min="3074" max="3074" width="2.28515625" style="7" hidden="1"/>
    <col min="3075" max="3075" width="11.7109375" style="7" hidden="1"/>
    <col min="3076" max="3076" width="2.42578125" style="7" hidden="1"/>
    <col min="3077" max="3077" width="11.7109375" style="7" hidden="1"/>
    <col min="3078" max="3078" width="2.28515625" style="7" hidden="1"/>
    <col min="3079" max="3079" width="10.85546875" style="7" hidden="1"/>
    <col min="3080" max="3080" width="2.28515625" style="7" hidden="1"/>
    <col min="3081" max="3081" width="11.140625" style="7" hidden="1"/>
    <col min="3082" max="3082" width="1.85546875" style="7" hidden="1"/>
    <col min="3083" max="3083" width="11" style="7" hidden="1"/>
    <col min="3084" max="3084" width="0.7109375" style="7" hidden="1"/>
    <col min="3085" max="3085" width="1.85546875" style="7" hidden="1"/>
    <col min="3086" max="3086" width="11.85546875" style="7" hidden="1"/>
    <col min="3087" max="3087" width="15.28515625" style="7" hidden="1"/>
    <col min="3088" max="3088" width="5" style="7" hidden="1"/>
    <col min="3089" max="3089" width="10.28515625" style="7" hidden="1"/>
    <col min="3090" max="3090" width="5" style="7" hidden="1"/>
    <col min="3091" max="3091" width="10.28515625" style="7" hidden="1"/>
    <col min="3092" max="3094" width="9" style="7" hidden="1"/>
    <col min="3095" max="3095" width="10.28515625" style="7" hidden="1"/>
    <col min="3096" max="3324" width="9" style="7" hidden="1"/>
    <col min="3325" max="3325" width="3.7109375" style="7" hidden="1"/>
    <col min="3326" max="3326" width="4.85546875" style="7" hidden="1"/>
    <col min="3327" max="3327" width="5.28515625" style="7" hidden="1"/>
    <col min="3328" max="3328" width="31.28515625" style="7" hidden="1"/>
    <col min="3329" max="3329" width="7.7109375" style="7" hidden="1"/>
    <col min="3330" max="3330" width="2.28515625" style="7" hidden="1"/>
    <col min="3331" max="3331" width="11.7109375" style="7" hidden="1"/>
    <col min="3332" max="3332" width="2.42578125" style="7" hidden="1"/>
    <col min="3333" max="3333" width="11.7109375" style="7" hidden="1"/>
    <col min="3334" max="3334" width="2.28515625" style="7" hidden="1"/>
    <col min="3335" max="3335" width="10.85546875" style="7" hidden="1"/>
    <col min="3336" max="3336" width="2.28515625" style="7" hidden="1"/>
    <col min="3337" max="3337" width="11.140625" style="7" hidden="1"/>
    <col min="3338" max="3338" width="1.85546875" style="7" hidden="1"/>
    <col min="3339" max="3339" width="11" style="7" hidden="1"/>
    <col min="3340" max="3340" width="0.7109375" style="7" hidden="1"/>
    <col min="3341" max="3341" width="1.85546875" style="7" hidden="1"/>
    <col min="3342" max="3342" width="11.85546875" style="7" hidden="1"/>
    <col min="3343" max="3343" width="15.28515625" style="7" hidden="1"/>
    <col min="3344" max="3344" width="5" style="7" hidden="1"/>
    <col min="3345" max="3345" width="10.28515625" style="7" hidden="1"/>
    <col min="3346" max="3346" width="5" style="7" hidden="1"/>
    <col min="3347" max="3347" width="10.28515625" style="7" hidden="1"/>
    <col min="3348" max="3350" width="9" style="7" hidden="1"/>
    <col min="3351" max="3351" width="10.28515625" style="7" hidden="1"/>
    <col min="3352" max="3580" width="9" style="7" hidden="1"/>
    <col min="3581" max="3581" width="3.7109375" style="7" hidden="1"/>
    <col min="3582" max="3582" width="4.85546875" style="7" hidden="1"/>
    <col min="3583" max="3583" width="5.28515625" style="7" hidden="1"/>
    <col min="3584" max="3584" width="31.28515625" style="7" hidden="1"/>
    <col min="3585" max="3585" width="7.7109375" style="7" hidden="1"/>
    <col min="3586" max="3586" width="2.28515625" style="7" hidden="1"/>
    <col min="3587" max="3587" width="11.7109375" style="7" hidden="1"/>
    <col min="3588" max="3588" width="2.42578125" style="7" hidden="1"/>
    <col min="3589" max="3589" width="11.7109375" style="7" hidden="1"/>
    <col min="3590" max="3590" width="2.28515625" style="7" hidden="1"/>
    <col min="3591" max="3591" width="10.85546875" style="7" hidden="1"/>
    <col min="3592" max="3592" width="2.28515625" style="7" hidden="1"/>
    <col min="3593" max="3593" width="11.140625" style="7" hidden="1"/>
    <col min="3594" max="3594" width="1.85546875" style="7" hidden="1"/>
    <col min="3595" max="3595" width="11" style="7" hidden="1"/>
    <col min="3596" max="3596" width="0.7109375" style="7" hidden="1"/>
    <col min="3597" max="3597" width="1.85546875" style="7" hidden="1"/>
    <col min="3598" max="3598" width="11.85546875" style="7" hidden="1"/>
    <col min="3599" max="3599" width="15.28515625" style="7" hidden="1"/>
    <col min="3600" max="3600" width="5" style="7" hidden="1"/>
    <col min="3601" max="3601" width="10.28515625" style="7" hidden="1"/>
    <col min="3602" max="3602" width="5" style="7" hidden="1"/>
    <col min="3603" max="3603" width="10.28515625" style="7" hidden="1"/>
    <col min="3604" max="3606" width="9" style="7" hidden="1"/>
    <col min="3607" max="3607" width="10.28515625" style="7" hidden="1"/>
    <col min="3608" max="3836" width="9" style="7" hidden="1"/>
    <col min="3837" max="3837" width="3.7109375" style="7" hidden="1"/>
    <col min="3838" max="3838" width="4.85546875" style="7" hidden="1"/>
    <col min="3839" max="3839" width="5.28515625" style="7" hidden="1"/>
    <col min="3840" max="3840" width="31.28515625" style="7" hidden="1"/>
    <col min="3841" max="3841" width="7.7109375" style="7" hidden="1"/>
    <col min="3842" max="3842" width="2.28515625" style="7" hidden="1"/>
    <col min="3843" max="3843" width="11.7109375" style="7" hidden="1"/>
    <col min="3844" max="3844" width="2.42578125" style="7" hidden="1"/>
    <col min="3845" max="3845" width="11.7109375" style="7" hidden="1"/>
    <col min="3846" max="3846" width="2.28515625" style="7" hidden="1"/>
    <col min="3847" max="3847" width="10.85546875" style="7" hidden="1"/>
    <col min="3848" max="3848" width="2.28515625" style="7" hidden="1"/>
    <col min="3849" max="3849" width="11.140625" style="7" hidden="1"/>
    <col min="3850" max="3850" width="1.85546875" style="7" hidden="1"/>
    <col min="3851" max="3851" width="11" style="7" hidden="1"/>
    <col min="3852" max="3852" width="0.7109375" style="7" hidden="1"/>
    <col min="3853" max="3853" width="1.85546875" style="7" hidden="1"/>
    <col min="3854" max="3854" width="11.85546875" style="7" hidden="1"/>
    <col min="3855" max="3855" width="15.28515625" style="7" hidden="1"/>
    <col min="3856" max="3856" width="5" style="7" hidden="1"/>
    <col min="3857" max="3857" width="10.28515625" style="7" hidden="1"/>
    <col min="3858" max="3858" width="5" style="7" hidden="1"/>
    <col min="3859" max="3859" width="10.28515625" style="7" hidden="1"/>
    <col min="3860" max="3862" width="9" style="7" hidden="1"/>
    <col min="3863" max="3863" width="10.28515625" style="7" hidden="1"/>
    <col min="3864" max="4092" width="9" style="7" hidden="1"/>
    <col min="4093" max="4093" width="3.7109375" style="7" hidden="1"/>
    <col min="4094" max="4094" width="4.85546875" style="7" hidden="1"/>
    <col min="4095" max="4095" width="5.28515625" style="7" hidden="1"/>
    <col min="4096" max="4096" width="31.28515625" style="7" hidden="1"/>
    <col min="4097" max="4097" width="7.7109375" style="7" hidden="1"/>
    <col min="4098" max="4098" width="2.28515625" style="7" hidden="1"/>
    <col min="4099" max="4099" width="11.7109375" style="7" hidden="1"/>
    <col min="4100" max="4100" width="2.42578125" style="7" hidden="1"/>
    <col min="4101" max="4101" width="11.7109375" style="7" hidden="1"/>
    <col min="4102" max="4102" width="2.28515625" style="7" hidden="1"/>
    <col min="4103" max="4103" width="10.85546875" style="7" hidden="1"/>
    <col min="4104" max="4104" width="2.28515625" style="7" hidden="1"/>
    <col min="4105" max="4105" width="11.140625" style="7" hidden="1"/>
    <col min="4106" max="4106" width="1.85546875" style="7" hidden="1"/>
    <col min="4107" max="4107" width="11" style="7" hidden="1"/>
    <col min="4108" max="4108" width="0.7109375" style="7" hidden="1"/>
    <col min="4109" max="4109" width="1.85546875" style="7" hidden="1"/>
    <col min="4110" max="4110" width="11.85546875" style="7" hidden="1"/>
    <col min="4111" max="4111" width="15.28515625" style="7" hidden="1"/>
    <col min="4112" max="4112" width="5" style="7" hidden="1"/>
    <col min="4113" max="4113" width="10.28515625" style="7" hidden="1"/>
    <col min="4114" max="4114" width="5" style="7" hidden="1"/>
    <col min="4115" max="4115" width="10.28515625" style="7" hidden="1"/>
    <col min="4116" max="4118" width="9" style="7" hidden="1"/>
    <col min="4119" max="4119" width="10.28515625" style="7" hidden="1"/>
    <col min="4120" max="4348" width="9" style="7" hidden="1"/>
    <col min="4349" max="4349" width="3.7109375" style="7" hidden="1"/>
    <col min="4350" max="4350" width="4.85546875" style="7" hidden="1"/>
    <col min="4351" max="4351" width="5.28515625" style="7" hidden="1"/>
    <col min="4352" max="4352" width="31.28515625" style="7" hidden="1"/>
    <col min="4353" max="4353" width="7.7109375" style="7" hidden="1"/>
    <col min="4354" max="4354" width="2.28515625" style="7" hidden="1"/>
    <col min="4355" max="4355" width="11.7109375" style="7" hidden="1"/>
    <col min="4356" max="4356" width="2.42578125" style="7" hidden="1"/>
    <col min="4357" max="4357" width="11.7109375" style="7" hidden="1"/>
    <col min="4358" max="4358" width="2.28515625" style="7" hidden="1"/>
    <col min="4359" max="4359" width="10.85546875" style="7" hidden="1"/>
    <col min="4360" max="4360" width="2.28515625" style="7" hidden="1"/>
    <col min="4361" max="4361" width="11.140625" style="7" hidden="1"/>
    <col min="4362" max="4362" width="1.85546875" style="7" hidden="1"/>
    <col min="4363" max="4363" width="11" style="7" hidden="1"/>
    <col min="4364" max="4364" width="0.7109375" style="7" hidden="1"/>
    <col min="4365" max="4365" width="1.85546875" style="7" hidden="1"/>
    <col min="4366" max="4366" width="11.85546875" style="7" hidden="1"/>
    <col min="4367" max="4367" width="15.28515625" style="7" hidden="1"/>
    <col min="4368" max="4368" width="5" style="7" hidden="1"/>
    <col min="4369" max="4369" width="10.28515625" style="7" hidden="1"/>
    <col min="4370" max="4370" width="5" style="7" hidden="1"/>
    <col min="4371" max="4371" width="10.28515625" style="7" hidden="1"/>
    <col min="4372" max="4374" width="9" style="7" hidden="1"/>
    <col min="4375" max="4375" width="10.28515625" style="7" hidden="1"/>
    <col min="4376" max="4604" width="9" style="7" hidden="1"/>
    <col min="4605" max="4605" width="3.7109375" style="7" hidden="1"/>
    <col min="4606" max="4606" width="4.85546875" style="7" hidden="1"/>
    <col min="4607" max="4607" width="5.28515625" style="7" hidden="1"/>
    <col min="4608" max="4608" width="31.28515625" style="7" hidden="1"/>
    <col min="4609" max="4609" width="7.7109375" style="7" hidden="1"/>
    <col min="4610" max="4610" width="2.28515625" style="7" hidden="1"/>
    <col min="4611" max="4611" width="11.7109375" style="7" hidden="1"/>
    <col min="4612" max="4612" width="2.42578125" style="7" hidden="1"/>
    <col min="4613" max="4613" width="11.7109375" style="7" hidden="1"/>
    <col min="4614" max="4614" width="2.28515625" style="7" hidden="1"/>
    <col min="4615" max="4615" width="10.85546875" style="7" hidden="1"/>
    <col min="4616" max="4616" width="2.28515625" style="7" hidden="1"/>
    <col min="4617" max="4617" width="11.140625" style="7" hidden="1"/>
    <col min="4618" max="4618" width="1.85546875" style="7" hidden="1"/>
    <col min="4619" max="4619" width="11" style="7" hidden="1"/>
    <col min="4620" max="4620" width="0.7109375" style="7" hidden="1"/>
    <col min="4621" max="4621" width="1.85546875" style="7" hidden="1"/>
    <col min="4622" max="4622" width="11.85546875" style="7" hidden="1"/>
    <col min="4623" max="4623" width="15.28515625" style="7" hidden="1"/>
    <col min="4624" max="4624" width="5" style="7" hidden="1"/>
    <col min="4625" max="4625" width="10.28515625" style="7" hidden="1"/>
    <col min="4626" max="4626" width="5" style="7" hidden="1"/>
    <col min="4627" max="4627" width="10.28515625" style="7" hidden="1"/>
    <col min="4628" max="4630" width="9" style="7" hidden="1"/>
    <col min="4631" max="4631" width="10.28515625" style="7" hidden="1"/>
    <col min="4632" max="4860" width="9" style="7" hidden="1"/>
    <col min="4861" max="4861" width="3.7109375" style="7" hidden="1"/>
    <col min="4862" max="4862" width="4.85546875" style="7" hidden="1"/>
    <col min="4863" max="4863" width="5.28515625" style="7" hidden="1"/>
    <col min="4864" max="4864" width="31.28515625" style="7" hidden="1"/>
    <col min="4865" max="4865" width="7.7109375" style="7" hidden="1"/>
    <col min="4866" max="4866" width="2.28515625" style="7" hidden="1"/>
    <col min="4867" max="4867" width="11.7109375" style="7" hidden="1"/>
    <col min="4868" max="4868" width="2.42578125" style="7" hidden="1"/>
    <col min="4869" max="4869" width="11.7109375" style="7" hidden="1"/>
    <col min="4870" max="4870" width="2.28515625" style="7" hidden="1"/>
    <col min="4871" max="4871" width="10.85546875" style="7" hidden="1"/>
    <col min="4872" max="4872" width="2.28515625" style="7" hidden="1"/>
    <col min="4873" max="4873" width="11.140625" style="7" hidden="1"/>
    <col min="4874" max="4874" width="1.85546875" style="7" hidden="1"/>
    <col min="4875" max="4875" width="11" style="7" hidden="1"/>
    <col min="4876" max="4876" width="0.7109375" style="7" hidden="1"/>
    <col min="4877" max="4877" width="1.85546875" style="7" hidden="1"/>
    <col min="4878" max="4878" width="11.85546875" style="7" hidden="1"/>
    <col min="4879" max="4879" width="15.28515625" style="7" hidden="1"/>
    <col min="4880" max="4880" width="5" style="7" hidden="1"/>
    <col min="4881" max="4881" width="10.28515625" style="7" hidden="1"/>
    <col min="4882" max="4882" width="5" style="7" hidden="1"/>
    <col min="4883" max="4883" width="10.28515625" style="7" hidden="1"/>
    <col min="4884" max="4886" width="9" style="7" hidden="1"/>
    <col min="4887" max="4887" width="10.28515625" style="7" hidden="1"/>
    <col min="4888" max="5116" width="9" style="7" hidden="1"/>
    <col min="5117" max="5117" width="3.7109375" style="7" hidden="1"/>
    <col min="5118" max="5118" width="4.85546875" style="7" hidden="1"/>
    <col min="5119" max="5119" width="5.28515625" style="7" hidden="1"/>
    <col min="5120" max="5120" width="31.28515625" style="7" hidden="1"/>
    <col min="5121" max="5121" width="7.7109375" style="7" hidden="1"/>
    <col min="5122" max="5122" width="2.28515625" style="7" hidden="1"/>
    <col min="5123" max="5123" width="11.7109375" style="7" hidden="1"/>
    <col min="5124" max="5124" width="2.42578125" style="7" hidden="1"/>
    <col min="5125" max="5125" width="11.7109375" style="7" hidden="1"/>
    <col min="5126" max="5126" width="2.28515625" style="7" hidden="1"/>
    <col min="5127" max="5127" width="10.85546875" style="7" hidden="1"/>
    <col min="5128" max="5128" width="2.28515625" style="7" hidden="1"/>
    <col min="5129" max="5129" width="11.140625" style="7" hidden="1"/>
    <col min="5130" max="5130" width="1.85546875" style="7" hidden="1"/>
    <col min="5131" max="5131" width="11" style="7" hidden="1"/>
    <col min="5132" max="5132" width="0.7109375" style="7" hidden="1"/>
    <col min="5133" max="5133" width="1.85546875" style="7" hidden="1"/>
    <col min="5134" max="5134" width="11.85546875" style="7" hidden="1"/>
    <col min="5135" max="5135" width="15.28515625" style="7" hidden="1"/>
    <col min="5136" max="5136" width="5" style="7" hidden="1"/>
    <col min="5137" max="5137" width="10.28515625" style="7" hidden="1"/>
    <col min="5138" max="5138" width="5" style="7" hidden="1"/>
    <col min="5139" max="5139" width="10.28515625" style="7" hidden="1"/>
    <col min="5140" max="5142" width="9" style="7" hidden="1"/>
    <col min="5143" max="5143" width="10.28515625" style="7" hidden="1"/>
    <col min="5144" max="5372" width="9" style="7" hidden="1"/>
    <col min="5373" max="5373" width="3.7109375" style="7" hidden="1"/>
    <col min="5374" max="5374" width="4.85546875" style="7" hidden="1"/>
    <col min="5375" max="5375" width="5.28515625" style="7" hidden="1"/>
    <col min="5376" max="5376" width="31.28515625" style="7" hidden="1"/>
    <col min="5377" max="5377" width="7.7109375" style="7" hidden="1"/>
    <col min="5378" max="5378" width="2.28515625" style="7" hidden="1"/>
    <col min="5379" max="5379" width="11.7109375" style="7" hidden="1"/>
    <col min="5380" max="5380" width="2.42578125" style="7" hidden="1"/>
    <col min="5381" max="5381" width="11.7109375" style="7" hidden="1"/>
    <col min="5382" max="5382" width="2.28515625" style="7" hidden="1"/>
    <col min="5383" max="5383" width="10.85546875" style="7" hidden="1"/>
    <col min="5384" max="5384" width="2.28515625" style="7" hidden="1"/>
    <col min="5385" max="5385" width="11.140625" style="7" hidden="1"/>
    <col min="5386" max="5386" width="1.85546875" style="7" hidden="1"/>
    <col min="5387" max="5387" width="11" style="7" hidden="1"/>
    <col min="5388" max="5388" width="0.7109375" style="7" hidden="1"/>
    <col min="5389" max="5389" width="1.85546875" style="7" hidden="1"/>
    <col min="5390" max="5390" width="11.85546875" style="7" hidden="1"/>
    <col min="5391" max="5391" width="15.28515625" style="7" hidden="1"/>
    <col min="5392" max="5392" width="5" style="7" hidden="1"/>
    <col min="5393" max="5393" width="10.28515625" style="7" hidden="1"/>
    <col min="5394" max="5394" width="5" style="7" hidden="1"/>
    <col min="5395" max="5395" width="10.28515625" style="7" hidden="1"/>
    <col min="5396" max="5398" width="9" style="7" hidden="1"/>
    <col min="5399" max="5399" width="10.28515625" style="7" hidden="1"/>
    <col min="5400" max="5628" width="9" style="7" hidden="1"/>
    <col min="5629" max="5629" width="3.7109375" style="7" hidden="1"/>
    <col min="5630" max="5630" width="4.85546875" style="7" hidden="1"/>
    <col min="5631" max="5631" width="5.28515625" style="7" hidden="1"/>
    <col min="5632" max="5632" width="31.28515625" style="7" hidden="1"/>
    <col min="5633" max="5633" width="7.7109375" style="7" hidden="1"/>
    <col min="5634" max="5634" width="2.28515625" style="7" hidden="1"/>
    <col min="5635" max="5635" width="11.7109375" style="7" hidden="1"/>
    <col min="5636" max="5636" width="2.42578125" style="7" hidden="1"/>
    <col min="5637" max="5637" width="11.7109375" style="7" hidden="1"/>
    <col min="5638" max="5638" width="2.28515625" style="7" hidden="1"/>
    <col min="5639" max="5639" width="10.85546875" style="7" hidden="1"/>
    <col min="5640" max="5640" width="2.28515625" style="7" hidden="1"/>
    <col min="5641" max="5641" width="11.140625" style="7" hidden="1"/>
    <col min="5642" max="5642" width="1.85546875" style="7" hidden="1"/>
    <col min="5643" max="5643" width="11" style="7" hidden="1"/>
    <col min="5644" max="5644" width="0.7109375" style="7" hidden="1"/>
    <col min="5645" max="5645" width="1.85546875" style="7" hidden="1"/>
    <col min="5646" max="5646" width="11.85546875" style="7" hidden="1"/>
    <col min="5647" max="5647" width="15.28515625" style="7" hidden="1"/>
    <col min="5648" max="5648" width="5" style="7" hidden="1"/>
    <col min="5649" max="5649" width="10.28515625" style="7" hidden="1"/>
    <col min="5650" max="5650" width="5" style="7" hidden="1"/>
    <col min="5651" max="5651" width="10.28515625" style="7" hidden="1"/>
    <col min="5652" max="5654" width="9" style="7" hidden="1"/>
    <col min="5655" max="5655" width="10.28515625" style="7" hidden="1"/>
    <col min="5656" max="5884" width="9" style="7" hidden="1"/>
    <col min="5885" max="5885" width="3.7109375" style="7" hidden="1"/>
    <col min="5886" max="5886" width="4.85546875" style="7" hidden="1"/>
    <col min="5887" max="5887" width="5.28515625" style="7" hidden="1"/>
    <col min="5888" max="5888" width="31.28515625" style="7" hidden="1"/>
    <col min="5889" max="5889" width="7.7109375" style="7" hidden="1"/>
    <col min="5890" max="5890" width="2.28515625" style="7" hidden="1"/>
    <col min="5891" max="5891" width="11.7109375" style="7" hidden="1"/>
    <col min="5892" max="5892" width="2.42578125" style="7" hidden="1"/>
    <col min="5893" max="5893" width="11.7109375" style="7" hidden="1"/>
    <col min="5894" max="5894" width="2.28515625" style="7" hidden="1"/>
    <col min="5895" max="5895" width="10.85546875" style="7" hidden="1"/>
    <col min="5896" max="5896" width="2.28515625" style="7" hidden="1"/>
    <col min="5897" max="5897" width="11.140625" style="7" hidden="1"/>
    <col min="5898" max="5898" width="1.85546875" style="7" hidden="1"/>
    <col min="5899" max="5899" width="11" style="7" hidden="1"/>
    <col min="5900" max="5900" width="0.7109375" style="7" hidden="1"/>
    <col min="5901" max="5901" width="1.85546875" style="7" hidden="1"/>
    <col min="5902" max="5902" width="11.85546875" style="7" hidden="1"/>
    <col min="5903" max="5903" width="15.28515625" style="7" hidden="1"/>
    <col min="5904" max="5904" width="5" style="7" hidden="1"/>
    <col min="5905" max="5905" width="10.28515625" style="7" hidden="1"/>
    <col min="5906" max="5906" width="5" style="7" hidden="1"/>
    <col min="5907" max="5907" width="10.28515625" style="7" hidden="1"/>
    <col min="5908" max="5910" width="9" style="7" hidden="1"/>
    <col min="5911" max="5911" width="10.28515625" style="7" hidden="1"/>
    <col min="5912" max="6140" width="9" style="7" hidden="1"/>
    <col min="6141" max="6141" width="3.7109375" style="7" hidden="1"/>
    <col min="6142" max="6142" width="4.85546875" style="7" hidden="1"/>
    <col min="6143" max="6143" width="5.28515625" style="7" hidden="1"/>
    <col min="6144" max="6144" width="31.28515625" style="7" hidden="1"/>
    <col min="6145" max="6145" width="7.7109375" style="7" hidden="1"/>
    <col min="6146" max="6146" width="2.28515625" style="7" hidden="1"/>
    <col min="6147" max="6147" width="11.7109375" style="7" hidden="1"/>
    <col min="6148" max="6148" width="2.42578125" style="7" hidden="1"/>
    <col min="6149" max="6149" width="11.7109375" style="7" hidden="1"/>
    <col min="6150" max="6150" width="2.28515625" style="7" hidden="1"/>
    <col min="6151" max="6151" width="10.85546875" style="7" hidden="1"/>
    <col min="6152" max="6152" width="2.28515625" style="7" hidden="1"/>
    <col min="6153" max="6153" width="11.140625" style="7" hidden="1"/>
    <col min="6154" max="6154" width="1.85546875" style="7" hidden="1"/>
    <col min="6155" max="6155" width="11" style="7" hidden="1"/>
    <col min="6156" max="6156" width="0.7109375" style="7" hidden="1"/>
    <col min="6157" max="6157" width="1.85546875" style="7" hidden="1"/>
    <col min="6158" max="6158" width="11.85546875" style="7" hidden="1"/>
    <col min="6159" max="6159" width="15.28515625" style="7" hidden="1"/>
    <col min="6160" max="6160" width="5" style="7" hidden="1"/>
    <col min="6161" max="6161" width="10.28515625" style="7" hidden="1"/>
    <col min="6162" max="6162" width="5" style="7" hidden="1"/>
    <col min="6163" max="6163" width="10.28515625" style="7" hidden="1"/>
    <col min="6164" max="6166" width="9" style="7" hidden="1"/>
    <col min="6167" max="6167" width="10.28515625" style="7" hidden="1"/>
    <col min="6168" max="6396" width="9" style="7" hidden="1"/>
    <col min="6397" max="6397" width="3.7109375" style="7" hidden="1"/>
    <col min="6398" max="6398" width="4.85546875" style="7" hidden="1"/>
    <col min="6399" max="6399" width="5.28515625" style="7" hidden="1"/>
    <col min="6400" max="6400" width="31.28515625" style="7" hidden="1"/>
    <col min="6401" max="6401" width="7.7109375" style="7" hidden="1"/>
    <col min="6402" max="6402" width="2.28515625" style="7" hidden="1"/>
    <col min="6403" max="6403" width="11.7109375" style="7" hidden="1"/>
    <col min="6404" max="6404" width="2.42578125" style="7" hidden="1"/>
    <col min="6405" max="6405" width="11.7109375" style="7" hidden="1"/>
    <col min="6406" max="6406" width="2.28515625" style="7" hidden="1"/>
    <col min="6407" max="6407" width="10.85546875" style="7" hidden="1"/>
    <col min="6408" max="6408" width="2.28515625" style="7" hidden="1"/>
    <col min="6409" max="6409" width="11.140625" style="7" hidden="1"/>
    <col min="6410" max="6410" width="1.85546875" style="7" hidden="1"/>
    <col min="6411" max="6411" width="11" style="7" hidden="1"/>
    <col min="6412" max="6412" width="0.7109375" style="7" hidden="1"/>
    <col min="6413" max="6413" width="1.85546875" style="7" hidden="1"/>
    <col min="6414" max="6414" width="11.85546875" style="7" hidden="1"/>
    <col min="6415" max="6415" width="15.28515625" style="7" hidden="1"/>
    <col min="6416" max="6416" width="5" style="7" hidden="1"/>
    <col min="6417" max="6417" width="10.28515625" style="7" hidden="1"/>
    <col min="6418" max="6418" width="5" style="7" hidden="1"/>
    <col min="6419" max="6419" width="10.28515625" style="7" hidden="1"/>
    <col min="6420" max="6422" width="9" style="7" hidden="1"/>
    <col min="6423" max="6423" width="10.28515625" style="7" hidden="1"/>
    <col min="6424" max="6652" width="9" style="7" hidden="1"/>
    <col min="6653" max="6653" width="3.7109375" style="7" hidden="1"/>
    <col min="6654" max="6654" width="4.85546875" style="7" hidden="1"/>
    <col min="6655" max="6655" width="5.28515625" style="7" hidden="1"/>
    <col min="6656" max="6656" width="31.28515625" style="7" hidden="1"/>
    <col min="6657" max="6657" width="7.7109375" style="7" hidden="1"/>
    <col min="6658" max="6658" width="2.28515625" style="7" hidden="1"/>
    <col min="6659" max="6659" width="11.7109375" style="7" hidden="1"/>
    <col min="6660" max="6660" width="2.42578125" style="7" hidden="1"/>
    <col min="6661" max="6661" width="11.7109375" style="7" hidden="1"/>
    <col min="6662" max="6662" width="2.28515625" style="7" hidden="1"/>
    <col min="6663" max="6663" width="10.85546875" style="7" hidden="1"/>
    <col min="6664" max="6664" width="2.28515625" style="7" hidden="1"/>
    <col min="6665" max="6665" width="11.140625" style="7" hidden="1"/>
    <col min="6666" max="6666" width="1.85546875" style="7" hidden="1"/>
    <col min="6667" max="6667" width="11" style="7" hidden="1"/>
    <col min="6668" max="6668" width="0.7109375" style="7" hidden="1"/>
    <col min="6669" max="6669" width="1.85546875" style="7" hidden="1"/>
    <col min="6670" max="6670" width="11.85546875" style="7" hidden="1"/>
    <col min="6671" max="6671" width="15.28515625" style="7" hidden="1"/>
    <col min="6672" max="6672" width="5" style="7" hidden="1"/>
    <col min="6673" max="6673" width="10.28515625" style="7" hidden="1"/>
    <col min="6674" max="6674" width="5" style="7" hidden="1"/>
    <col min="6675" max="6675" width="10.28515625" style="7" hidden="1"/>
    <col min="6676" max="6678" width="9" style="7" hidden="1"/>
    <col min="6679" max="6679" width="10.28515625" style="7" hidden="1"/>
    <col min="6680" max="6908" width="9" style="7" hidden="1"/>
    <col min="6909" max="6909" width="3.7109375" style="7" hidden="1"/>
    <col min="6910" max="6910" width="4.85546875" style="7" hidden="1"/>
    <col min="6911" max="6911" width="5.28515625" style="7" hidden="1"/>
    <col min="6912" max="6912" width="31.28515625" style="7" hidden="1"/>
    <col min="6913" max="6913" width="7.7109375" style="7" hidden="1"/>
    <col min="6914" max="6914" width="2.28515625" style="7" hidden="1"/>
    <col min="6915" max="6915" width="11.7109375" style="7" hidden="1"/>
    <col min="6916" max="6916" width="2.42578125" style="7" hidden="1"/>
    <col min="6917" max="6917" width="11.7109375" style="7" hidden="1"/>
    <col min="6918" max="6918" width="2.28515625" style="7" hidden="1"/>
    <col min="6919" max="6919" width="10.85546875" style="7" hidden="1"/>
    <col min="6920" max="6920" width="2.28515625" style="7" hidden="1"/>
    <col min="6921" max="6921" width="11.140625" style="7" hidden="1"/>
    <col min="6922" max="6922" width="1.85546875" style="7" hidden="1"/>
    <col min="6923" max="6923" width="11" style="7" hidden="1"/>
    <col min="6924" max="6924" width="0.7109375" style="7" hidden="1"/>
    <col min="6925" max="6925" width="1.85546875" style="7" hidden="1"/>
    <col min="6926" max="6926" width="11.85546875" style="7" hidden="1"/>
    <col min="6927" max="6927" width="15.28515625" style="7" hidden="1"/>
    <col min="6928" max="6928" width="5" style="7" hidden="1"/>
    <col min="6929" max="6929" width="10.28515625" style="7" hidden="1"/>
    <col min="6930" max="6930" width="5" style="7" hidden="1"/>
    <col min="6931" max="6931" width="10.28515625" style="7" hidden="1"/>
    <col min="6932" max="6934" width="9" style="7" hidden="1"/>
    <col min="6935" max="6935" width="10.28515625" style="7" hidden="1"/>
    <col min="6936" max="7164" width="9" style="7" hidden="1"/>
    <col min="7165" max="7165" width="3.7109375" style="7" hidden="1"/>
    <col min="7166" max="7166" width="4.85546875" style="7" hidden="1"/>
    <col min="7167" max="7167" width="5.28515625" style="7" hidden="1"/>
    <col min="7168" max="7168" width="31.28515625" style="7" hidden="1"/>
    <col min="7169" max="7169" width="7.7109375" style="7" hidden="1"/>
    <col min="7170" max="7170" width="2.28515625" style="7" hidden="1"/>
    <col min="7171" max="7171" width="11.7109375" style="7" hidden="1"/>
    <col min="7172" max="7172" width="2.42578125" style="7" hidden="1"/>
    <col min="7173" max="7173" width="11.7109375" style="7" hidden="1"/>
    <col min="7174" max="7174" width="2.28515625" style="7" hidden="1"/>
    <col min="7175" max="7175" width="10.85546875" style="7" hidden="1"/>
    <col min="7176" max="7176" width="2.28515625" style="7" hidden="1"/>
    <col min="7177" max="7177" width="11.140625" style="7" hidden="1"/>
    <col min="7178" max="7178" width="1.85546875" style="7" hidden="1"/>
    <col min="7179" max="7179" width="11" style="7" hidden="1"/>
    <col min="7180" max="7180" width="0.7109375" style="7" hidden="1"/>
    <col min="7181" max="7181" width="1.85546875" style="7" hidden="1"/>
    <col min="7182" max="7182" width="11.85546875" style="7" hidden="1"/>
    <col min="7183" max="7183" width="15.28515625" style="7" hidden="1"/>
    <col min="7184" max="7184" width="5" style="7" hidden="1"/>
    <col min="7185" max="7185" width="10.28515625" style="7" hidden="1"/>
    <col min="7186" max="7186" width="5" style="7" hidden="1"/>
    <col min="7187" max="7187" width="10.28515625" style="7" hidden="1"/>
    <col min="7188" max="7190" width="9" style="7" hidden="1"/>
    <col min="7191" max="7191" width="10.28515625" style="7" hidden="1"/>
    <col min="7192" max="7420" width="9" style="7" hidden="1"/>
    <col min="7421" max="7421" width="3.7109375" style="7" hidden="1"/>
    <col min="7422" max="7422" width="4.85546875" style="7" hidden="1"/>
    <col min="7423" max="7423" width="5.28515625" style="7" hidden="1"/>
    <col min="7424" max="7424" width="31.28515625" style="7" hidden="1"/>
    <col min="7425" max="7425" width="7.7109375" style="7" hidden="1"/>
    <col min="7426" max="7426" width="2.28515625" style="7" hidden="1"/>
    <col min="7427" max="7427" width="11.7109375" style="7" hidden="1"/>
    <col min="7428" max="7428" width="2.42578125" style="7" hidden="1"/>
    <col min="7429" max="7429" width="11.7109375" style="7" hidden="1"/>
    <col min="7430" max="7430" width="2.28515625" style="7" hidden="1"/>
    <col min="7431" max="7431" width="10.85546875" style="7" hidden="1"/>
    <col min="7432" max="7432" width="2.28515625" style="7" hidden="1"/>
    <col min="7433" max="7433" width="11.140625" style="7" hidden="1"/>
    <col min="7434" max="7434" width="1.85546875" style="7" hidden="1"/>
    <col min="7435" max="7435" width="11" style="7" hidden="1"/>
    <col min="7436" max="7436" width="0.7109375" style="7" hidden="1"/>
    <col min="7437" max="7437" width="1.85546875" style="7" hidden="1"/>
    <col min="7438" max="7438" width="11.85546875" style="7" hidden="1"/>
    <col min="7439" max="7439" width="15.28515625" style="7" hidden="1"/>
    <col min="7440" max="7440" width="5" style="7" hidden="1"/>
    <col min="7441" max="7441" width="10.28515625" style="7" hidden="1"/>
    <col min="7442" max="7442" width="5" style="7" hidden="1"/>
    <col min="7443" max="7443" width="10.28515625" style="7" hidden="1"/>
    <col min="7444" max="7446" width="9" style="7" hidden="1"/>
    <col min="7447" max="7447" width="10.28515625" style="7" hidden="1"/>
    <col min="7448" max="7676" width="9" style="7" hidden="1"/>
    <col min="7677" max="7677" width="3.7109375" style="7" hidden="1"/>
    <col min="7678" max="7678" width="4.85546875" style="7" hidden="1"/>
    <col min="7679" max="7679" width="5.28515625" style="7" hidden="1"/>
    <col min="7680" max="7680" width="31.28515625" style="7" hidden="1"/>
    <col min="7681" max="7681" width="7.7109375" style="7" hidden="1"/>
    <col min="7682" max="7682" width="2.28515625" style="7" hidden="1"/>
    <col min="7683" max="7683" width="11.7109375" style="7" hidden="1"/>
    <col min="7684" max="7684" width="2.42578125" style="7" hidden="1"/>
    <col min="7685" max="7685" width="11.7109375" style="7" hidden="1"/>
    <col min="7686" max="7686" width="2.28515625" style="7" hidden="1"/>
    <col min="7687" max="7687" width="10.85546875" style="7" hidden="1"/>
    <col min="7688" max="7688" width="2.28515625" style="7" hidden="1"/>
    <col min="7689" max="7689" width="11.140625" style="7" hidden="1"/>
    <col min="7690" max="7690" width="1.85546875" style="7" hidden="1"/>
    <col min="7691" max="7691" width="11" style="7" hidden="1"/>
    <col min="7692" max="7692" width="0.7109375" style="7" hidden="1"/>
    <col min="7693" max="7693" width="1.85546875" style="7" hidden="1"/>
    <col min="7694" max="7694" width="11.85546875" style="7" hidden="1"/>
    <col min="7695" max="7695" width="15.28515625" style="7" hidden="1"/>
    <col min="7696" max="7696" width="5" style="7" hidden="1"/>
    <col min="7697" max="7697" width="10.28515625" style="7" hidden="1"/>
    <col min="7698" max="7698" width="5" style="7" hidden="1"/>
    <col min="7699" max="7699" width="10.28515625" style="7" hidden="1"/>
    <col min="7700" max="7702" width="9" style="7" hidden="1"/>
    <col min="7703" max="7703" width="10.28515625" style="7" hidden="1"/>
    <col min="7704" max="7932" width="9" style="7" hidden="1"/>
    <col min="7933" max="7933" width="3.7109375" style="7" hidden="1"/>
    <col min="7934" max="7934" width="4.85546875" style="7" hidden="1"/>
    <col min="7935" max="7935" width="5.28515625" style="7" hidden="1"/>
    <col min="7936" max="7936" width="31.28515625" style="7" hidden="1"/>
    <col min="7937" max="7937" width="7.7109375" style="7" hidden="1"/>
    <col min="7938" max="7938" width="2.28515625" style="7" hidden="1"/>
    <col min="7939" max="7939" width="11.7109375" style="7" hidden="1"/>
    <col min="7940" max="7940" width="2.42578125" style="7" hidden="1"/>
    <col min="7941" max="7941" width="11.7109375" style="7" hidden="1"/>
    <col min="7942" max="7942" width="2.28515625" style="7" hidden="1"/>
    <col min="7943" max="7943" width="10.85546875" style="7" hidden="1"/>
    <col min="7944" max="7944" width="2.28515625" style="7" hidden="1"/>
    <col min="7945" max="7945" width="11.140625" style="7" hidden="1"/>
    <col min="7946" max="7946" width="1.85546875" style="7" hidden="1"/>
    <col min="7947" max="7947" width="11" style="7" hidden="1"/>
    <col min="7948" max="7948" width="0.7109375" style="7" hidden="1"/>
    <col min="7949" max="7949" width="1.85546875" style="7" hidden="1"/>
    <col min="7950" max="7950" width="11.85546875" style="7" hidden="1"/>
    <col min="7951" max="7951" width="15.28515625" style="7" hidden="1"/>
    <col min="7952" max="7952" width="5" style="7" hidden="1"/>
    <col min="7953" max="7953" width="10.28515625" style="7" hidden="1"/>
    <col min="7954" max="7954" width="5" style="7" hidden="1"/>
    <col min="7955" max="7955" width="10.28515625" style="7" hidden="1"/>
    <col min="7956" max="7958" width="9" style="7" hidden="1"/>
    <col min="7959" max="7959" width="10.28515625" style="7" hidden="1"/>
    <col min="7960" max="8188" width="9" style="7" hidden="1"/>
    <col min="8189" max="8189" width="3.7109375" style="7" hidden="1"/>
    <col min="8190" max="8190" width="4.85546875" style="7" hidden="1"/>
    <col min="8191" max="8191" width="5.28515625" style="7" hidden="1"/>
    <col min="8192" max="8192" width="31.28515625" style="7" hidden="1"/>
    <col min="8193" max="8193" width="7.7109375" style="7" hidden="1"/>
    <col min="8194" max="8194" width="2.28515625" style="7" hidden="1"/>
    <col min="8195" max="8195" width="11.7109375" style="7" hidden="1"/>
    <col min="8196" max="8196" width="2.42578125" style="7" hidden="1"/>
    <col min="8197" max="8197" width="11.7109375" style="7" hidden="1"/>
    <col min="8198" max="8198" width="2.28515625" style="7" hidden="1"/>
    <col min="8199" max="8199" width="10.85546875" style="7" hidden="1"/>
    <col min="8200" max="8200" width="2.28515625" style="7" hidden="1"/>
    <col min="8201" max="8201" width="11.140625" style="7" hidden="1"/>
    <col min="8202" max="8202" width="1.85546875" style="7" hidden="1"/>
    <col min="8203" max="8203" width="11" style="7" hidden="1"/>
    <col min="8204" max="8204" width="0.7109375" style="7" hidden="1"/>
    <col min="8205" max="8205" width="1.85546875" style="7" hidden="1"/>
    <col min="8206" max="8206" width="11.85546875" style="7" hidden="1"/>
    <col min="8207" max="8207" width="15.28515625" style="7" hidden="1"/>
    <col min="8208" max="8208" width="5" style="7" hidden="1"/>
    <col min="8209" max="8209" width="10.28515625" style="7" hidden="1"/>
    <col min="8210" max="8210" width="5" style="7" hidden="1"/>
    <col min="8211" max="8211" width="10.28515625" style="7" hidden="1"/>
    <col min="8212" max="8214" width="9" style="7" hidden="1"/>
    <col min="8215" max="8215" width="10.28515625" style="7" hidden="1"/>
    <col min="8216" max="8444" width="9" style="7" hidden="1"/>
    <col min="8445" max="8445" width="3.7109375" style="7" hidden="1"/>
    <col min="8446" max="8446" width="4.85546875" style="7" hidden="1"/>
    <col min="8447" max="8447" width="5.28515625" style="7" hidden="1"/>
    <col min="8448" max="8448" width="31.28515625" style="7" hidden="1"/>
    <col min="8449" max="8449" width="7.7109375" style="7" hidden="1"/>
    <col min="8450" max="8450" width="2.28515625" style="7" hidden="1"/>
    <col min="8451" max="8451" width="11.7109375" style="7" hidden="1"/>
    <col min="8452" max="8452" width="2.42578125" style="7" hidden="1"/>
    <col min="8453" max="8453" width="11.7109375" style="7" hidden="1"/>
    <col min="8454" max="8454" width="2.28515625" style="7" hidden="1"/>
    <col min="8455" max="8455" width="10.85546875" style="7" hidden="1"/>
    <col min="8456" max="8456" width="2.28515625" style="7" hidden="1"/>
    <col min="8457" max="8457" width="11.140625" style="7" hidden="1"/>
    <col min="8458" max="8458" width="1.85546875" style="7" hidden="1"/>
    <col min="8459" max="8459" width="11" style="7" hidden="1"/>
    <col min="8460" max="8460" width="0.7109375" style="7" hidden="1"/>
    <col min="8461" max="8461" width="1.85546875" style="7" hidden="1"/>
    <col min="8462" max="8462" width="11.85546875" style="7" hidden="1"/>
    <col min="8463" max="8463" width="15.28515625" style="7" hidden="1"/>
    <col min="8464" max="8464" width="5" style="7" hidden="1"/>
    <col min="8465" max="8465" width="10.28515625" style="7" hidden="1"/>
    <col min="8466" max="8466" width="5" style="7" hidden="1"/>
    <col min="8467" max="8467" width="10.28515625" style="7" hidden="1"/>
    <col min="8468" max="8470" width="9" style="7" hidden="1"/>
    <col min="8471" max="8471" width="10.28515625" style="7" hidden="1"/>
    <col min="8472" max="8700" width="9" style="7" hidden="1"/>
    <col min="8701" max="8701" width="3.7109375" style="7" hidden="1"/>
    <col min="8702" max="8702" width="4.85546875" style="7" hidden="1"/>
    <col min="8703" max="8703" width="5.28515625" style="7" hidden="1"/>
    <col min="8704" max="8704" width="31.28515625" style="7" hidden="1"/>
    <col min="8705" max="8705" width="7.7109375" style="7" hidden="1"/>
    <col min="8706" max="8706" width="2.28515625" style="7" hidden="1"/>
    <col min="8707" max="8707" width="11.7109375" style="7" hidden="1"/>
    <col min="8708" max="8708" width="2.42578125" style="7" hidden="1"/>
    <col min="8709" max="8709" width="11.7109375" style="7" hidden="1"/>
    <col min="8710" max="8710" width="2.28515625" style="7" hidden="1"/>
    <col min="8711" max="8711" width="10.85546875" style="7" hidden="1"/>
    <col min="8712" max="8712" width="2.28515625" style="7" hidden="1"/>
    <col min="8713" max="8713" width="11.140625" style="7" hidden="1"/>
    <col min="8714" max="8714" width="1.85546875" style="7" hidden="1"/>
    <col min="8715" max="8715" width="11" style="7" hidden="1"/>
    <col min="8716" max="8716" width="0.7109375" style="7" hidden="1"/>
    <col min="8717" max="8717" width="1.85546875" style="7" hidden="1"/>
    <col min="8718" max="8718" width="11.85546875" style="7" hidden="1"/>
    <col min="8719" max="8719" width="15.28515625" style="7" hidden="1"/>
    <col min="8720" max="8720" width="5" style="7" hidden="1"/>
    <col min="8721" max="8721" width="10.28515625" style="7" hidden="1"/>
    <col min="8722" max="8722" width="5" style="7" hidden="1"/>
    <col min="8723" max="8723" width="10.28515625" style="7" hidden="1"/>
    <col min="8724" max="8726" width="9" style="7" hidden="1"/>
    <col min="8727" max="8727" width="10.28515625" style="7" hidden="1"/>
    <col min="8728" max="8956" width="9" style="7" hidden="1"/>
    <col min="8957" max="8957" width="3.7109375" style="7" hidden="1"/>
    <col min="8958" max="8958" width="4.85546875" style="7" hidden="1"/>
    <col min="8959" max="8959" width="5.28515625" style="7" hidden="1"/>
    <col min="8960" max="8960" width="31.28515625" style="7" hidden="1"/>
    <col min="8961" max="8961" width="7.7109375" style="7" hidden="1"/>
    <col min="8962" max="8962" width="2.28515625" style="7" hidden="1"/>
    <col min="8963" max="8963" width="11.7109375" style="7" hidden="1"/>
    <col min="8964" max="8964" width="2.42578125" style="7" hidden="1"/>
    <col min="8965" max="8965" width="11.7109375" style="7" hidden="1"/>
    <col min="8966" max="8966" width="2.28515625" style="7" hidden="1"/>
    <col min="8967" max="8967" width="10.85546875" style="7" hidden="1"/>
    <col min="8968" max="8968" width="2.28515625" style="7" hidden="1"/>
    <col min="8969" max="8969" width="11.140625" style="7" hidden="1"/>
    <col min="8970" max="8970" width="1.85546875" style="7" hidden="1"/>
    <col min="8971" max="8971" width="11" style="7" hidden="1"/>
    <col min="8972" max="8972" width="0.7109375" style="7" hidden="1"/>
    <col min="8973" max="8973" width="1.85546875" style="7" hidden="1"/>
    <col min="8974" max="8974" width="11.85546875" style="7" hidden="1"/>
    <col min="8975" max="8975" width="15.28515625" style="7" hidden="1"/>
    <col min="8976" max="8976" width="5" style="7" hidden="1"/>
    <col min="8977" max="8977" width="10.28515625" style="7" hidden="1"/>
    <col min="8978" max="8978" width="5" style="7" hidden="1"/>
    <col min="8979" max="8979" width="10.28515625" style="7" hidden="1"/>
    <col min="8980" max="8982" width="9" style="7" hidden="1"/>
    <col min="8983" max="8983" width="10.28515625" style="7" hidden="1"/>
    <col min="8984" max="9212" width="9" style="7" hidden="1"/>
    <col min="9213" max="9213" width="3.7109375" style="7" hidden="1"/>
    <col min="9214" max="9214" width="4.85546875" style="7" hidden="1"/>
    <col min="9215" max="9215" width="5.28515625" style="7" hidden="1"/>
    <col min="9216" max="9216" width="31.28515625" style="7" hidden="1"/>
    <col min="9217" max="9217" width="7.7109375" style="7" hidden="1"/>
    <col min="9218" max="9218" width="2.28515625" style="7" hidden="1"/>
    <col min="9219" max="9219" width="11.7109375" style="7" hidden="1"/>
    <col min="9220" max="9220" width="2.42578125" style="7" hidden="1"/>
    <col min="9221" max="9221" width="11.7109375" style="7" hidden="1"/>
    <col min="9222" max="9222" width="2.28515625" style="7" hidden="1"/>
    <col min="9223" max="9223" width="10.85546875" style="7" hidden="1"/>
    <col min="9224" max="9224" width="2.28515625" style="7" hidden="1"/>
    <col min="9225" max="9225" width="11.140625" style="7" hidden="1"/>
    <col min="9226" max="9226" width="1.85546875" style="7" hidden="1"/>
    <col min="9227" max="9227" width="11" style="7" hidden="1"/>
    <col min="9228" max="9228" width="0.7109375" style="7" hidden="1"/>
    <col min="9229" max="9229" width="1.85546875" style="7" hidden="1"/>
    <col min="9230" max="9230" width="11.85546875" style="7" hidden="1"/>
    <col min="9231" max="9231" width="15.28515625" style="7" hidden="1"/>
    <col min="9232" max="9232" width="5" style="7" hidden="1"/>
    <col min="9233" max="9233" width="10.28515625" style="7" hidden="1"/>
    <col min="9234" max="9234" width="5" style="7" hidden="1"/>
    <col min="9235" max="9235" width="10.28515625" style="7" hidden="1"/>
    <col min="9236" max="9238" width="9" style="7" hidden="1"/>
    <col min="9239" max="9239" width="10.28515625" style="7" hidden="1"/>
    <col min="9240" max="9468" width="9" style="7" hidden="1"/>
    <col min="9469" max="9469" width="3.7109375" style="7" hidden="1"/>
    <col min="9470" max="9470" width="4.85546875" style="7" hidden="1"/>
    <col min="9471" max="9471" width="5.28515625" style="7" hidden="1"/>
    <col min="9472" max="9472" width="31.28515625" style="7" hidden="1"/>
    <col min="9473" max="9473" width="7.7109375" style="7" hidden="1"/>
    <col min="9474" max="9474" width="2.28515625" style="7" hidden="1"/>
    <col min="9475" max="9475" width="11.7109375" style="7" hidden="1"/>
    <col min="9476" max="9476" width="2.42578125" style="7" hidden="1"/>
    <col min="9477" max="9477" width="11.7109375" style="7" hidden="1"/>
    <col min="9478" max="9478" width="2.28515625" style="7" hidden="1"/>
    <col min="9479" max="9479" width="10.85546875" style="7" hidden="1"/>
    <col min="9480" max="9480" width="2.28515625" style="7" hidden="1"/>
    <col min="9481" max="9481" width="11.140625" style="7" hidden="1"/>
    <col min="9482" max="9482" width="1.85546875" style="7" hidden="1"/>
    <col min="9483" max="9483" width="11" style="7" hidden="1"/>
    <col min="9484" max="9484" width="0.7109375" style="7" hidden="1"/>
    <col min="9485" max="9485" width="1.85546875" style="7" hidden="1"/>
    <col min="9486" max="9486" width="11.85546875" style="7" hidden="1"/>
    <col min="9487" max="9487" width="15.28515625" style="7" hidden="1"/>
    <col min="9488" max="9488" width="5" style="7" hidden="1"/>
    <col min="9489" max="9489" width="10.28515625" style="7" hidden="1"/>
    <col min="9490" max="9490" width="5" style="7" hidden="1"/>
    <col min="9491" max="9491" width="10.28515625" style="7" hidden="1"/>
    <col min="9492" max="9494" width="9" style="7" hidden="1"/>
    <col min="9495" max="9495" width="10.28515625" style="7" hidden="1"/>
    <col min="9496" max="9724" width="9" style="7" hidden="1"/>
    <col min="9725" max="9725" width="3.7109375" style="7" hidden="1"/>
    <col min="9726" max="9726" width="4.85546875" style="7" hidden="1"/>
    <col min="9727" max="9727" width="5.28515625" style="7" hidden="1"/>
    <col min="9728" max="9728" width="31.28515625" style="7" hidden="1"/>
    <col min="9729" max="9729" width="7.7109375" style="7" hidden="1"/>
    <col min="9730" max="9730" width="2.28515625" style="7" hidden="1"/>
    <col min="9731" max="9731" width="11.7109375" style="7" hidden="1"/>
    <col min="9732" max="9732" width="2.42578125" style="7" hidden="1"/>
    <col min="9733" max="9733" width="11.7109375" style="7" hidden="1"/>
    <col min="9734" max="9734" width="2.28515625" style="7" hidden="1"/>
    <col min="9735" max="9735" width="10.85546875" style="7" hidden="1"/>
    <col min="9736" max="9736" width="2.28515625" style="7" hidden="1"/>
    <col min="9737" max="9737" width="11.140625" style="7" hidden="1"/>
    <col min="9738" max="9738" width="1.85546875" style="7" hidden="1"/>
    <col min="9739" max="9739" width="11" style="7" hidden="1"/>
    <col min="9740" max="9740" width="0.7109375" style="7" hidden="1"/>
    <col min="9741" max="9741" width="1.85546875" style="7" hidden="1"/>
    <col min="9742" max="9742" width="11.85546875" style="7" hidden="1"/>
    <col min="9743" max="9743" width="15.28515625" style="7" hidden="1"/>
    <col min="9744" max="9744" width="5" style="7" hidden="1"/>
    <col min="9745" max="9745" width="10.28515625" style="7" hidden="1"/>
    <col min="9746" max="9746" width="5" style="7" hidden="1"/>
    <col min="9747" max="9747" width="10.28515625" style="7" hidden="1"/>
    <col min="9748" max="9750" width="9" style="7" hidden="1"/>
    <col min="9751" max="9751" width="10.28515625" style="7" hidden="1"/>
    <col min="9752" max="9980" width="9" style="7" hidden="1"/>
    <col min="9981" max="9981" width="3.7109375" style="7" hidden="1"/>
    <col min="9982" max="9982" width="4.85546875" style="7" hidden="1"/>
    <col min="9983" max="9983" width="5.28515625" style="7" hidden="1"/>
    <col min="9984" max="9984" width="31.28515625" style="7" hidden="1"/>
    <col min="9985" max="9985" width="7.7109375" style="7" hidden="1"/>
    <col min="9986" max="9986" width="2.28515625" style="7" hidden="1"/>
    <col min="9987" max="9987" width="11.7109375" style="7" hidden="1"/>
    <col min="9988" max="9988" width="2.42578125" style="7" hidden="1"/>
    <col min="9989" max="9989" width="11.7109375" style="7" hidden="1"/>
    <col min="9990" max="9990" width="2.28515625" style="7" hidden="1"/>
    <col min="9991" max="9991" width="10.85546875" style="7" hidden="1"/>
    <col min="9992" max="9992" width="2.28515625" style="7" hidden="1"/>
    <col min="9993" max="9993" width="11.140625" style="7" hidden="1"/>
    <col min="9994" max="9994" width="1.85546875" style="7" hidden="1"/>
    <col min="9995" max="9995" width="11" style="7" hidden="1"/>
    <col min="9996" max="9996" width="0.7109375" style="7" hidden="1"/>
    <col min="9997" max="9997" width="1.85546875" style="7" hidden="1"/>
    <col min="9998" max="9998" width="11.85546875" style="7" hidden="1"/>
    <col min="9999" max="9999" width="15.28515625" style="7" hidden="1"/>
    <col min="10000" max="10000" width="5" style="7" hidden="1"/>
    <col min="10001" max="10001" width="10.28515625" style="7" hidden="1"/>
    <col min="10002" max="10002" width="5" style="7" hidden="1"/>
    <col min="10003" max="10003" width="10.28515625" style="7" hidden="1"/>
    <col min="10004" max="10006" width="9" style="7" hidden="1"/>
    <col min="10007" max="10007" width="10.28515625" style="7" hidden="1"/>
    <col min="10008" max="10236" width="9" style="7" hidden="1"/>
    <col min="10237" max="10237" width="3.7109375" style="7" hidden="1"/>
    <col min="10238" max="10238" width="4.85546875" style="7" hidden="1"/>
    <col min="10239" max="10239" width="5.28515625" style="7" hidden="1"/>
    <col min="10240" max="10240" width="31.28515625" style="7" hidden="1"/>
    <col min="10241" max="10241" width="7.7109375" style="7" hidden="1"/>
    <col min="10242" max="10242" width="2.28515625" style="7" hidden="1"/>
    <col min="10243" max="10243" width="11.7109375" style="7" hidden="1"/>
    <col min="10244" max="10244" width="2.42578125" style="7" hidden="1"/>
    <col min="10245" max="10245" width="11.7109375" style="7" hidden="1"/>
    <col min="10246" max="10246" width="2.28515625" style="7" hidden="1"/>
    <col min="10247" max="10247" width="10.85546875" style="7" hidden="1"/>
    <col min="10248" max="10248" width="2.28515625" style="7" hidden="1"/>
    <col min="10249" max="10249" width="11.140625" style="7" hidden="1"/>
    <col min="10250" max="10250" width="1.85546875" style="7" hidden="1"/>
    <col min="10251" max="10251" width="11" style="7" hidden="1"/>
    <col min="10252" max="10252" width="0.7109375" style="7" hidden="1"/>
    <col min="10253" max="10253" width="1.85546875" style="7" hidden="1"/>
    <col min="10254" max="10254" width="11.85546875" style="7" hidden="1"/>
    <col min="10255" max="10255" width="15.28515625" style="7" hidden="1"/>
    <col min="10256" max="10256" width="5" style="7" hidden="1"/>
    <col min="10257" max="10257" width="10.28515625" style="7" hidden="1"/>
    <col min="10258" max="10258" width="5" style="7" hidden="1"/>
    <col min="10259" max="10259" width="10.28515625" style="7" hidden="1"/>
    <col min="10260" max="10262" width="9" style="7" hidden="1"/>
    <col min="10263" max="10263" width="10.28515625" style="7" hidden="1"/>
    <col min="10264" max="10492" width="9" style="7" hidden="1"/>
    <col min="10493" max="10493" width="3.7109375" style="7" hidden="1"/>
    <col min="10494" max="10494" width="4.85546875" style="7" hidden="1"/>
    <col min="10495" max="10495" width="5.28515625" style="7" hidden="1"/>
    <col min="10496" max="10496" width="31.28515625" style="7" hidden="1"/>
    <col min="10497" max="10497" width="7.7109375" style="7" hidden="1"/>
    <col min="10498" max="10498" width="2.28515625" style="7" hidden="1"/>
    <col min="10499" max="10499" width="11.7109375" style="7" hidden="1"/>
    <col min="10500" max="10500" width="2.42578125" style="7" hidden="1"/>
    <col min="10501" max="10501" width="11.7109375" style="7" hidden="1"/>
    <col min="10502" max="10502" width="2.28515625" style="7" hidden="1"/>
    <col min="10503" max="10503" width="10.85546875" style="7" hidden="1"/>
    <col min="10504" max="10504" width="2.28515625" style="7" hidden="1"/>
    <col min="10505" max="10505" width="11.140625" style="7" hidden="1"/>
    <col min="10506" max="10506" width="1.85546875" style="7" hidden="1"/>
    <col min="10507" max="10507" width="11" style="7" hidden="1"/>
    <col min="10508" max="10508" width="0.7109375" style="7" hidden="1"/>
    <col min="10509" max="10509" width="1.85546875" style="7" hidden="1"/>
    <col min="10510" max="10510" width="11.85546875" style="7" hidden="1"/>
    <col min="10511" max="10511" width="15.28515625" style="7" hidden="1"/>
    <col min="10512" max="10512" width="5" style="7" hidden="1"/>
    <col min="10513" max="10513" width="10.28515625" style="7" hidden="1"/>
    <col min="10514" max="10514" width="5" style="7" hidden="1"/>
    <col min="10515" max="10515" width="10.28515625" style="7" hidden="1"/>
    <col min="10516" max="10518" width="9" style="7" hidden="1"/>
    <col min="10519" max="10519" width="10.28515625" style="7" hidden="1"/>
    <col min="10520" max="10748" width="9" style="7" hidden="1"/>
    <col min="10749" max="10749" width="3.7109375" style="7" hidden="1"/>
    <col min="10750" max="10750" width="4.85546875" style="7" hidden="1"/>
    <col min="10751" max="10751" width="5.28515625" style="7" hidden="1"/>
    <col min="10752" max="10752" width="31.28515625" style="7" hidden="1"/>
    <col min="10753" max="10753" width="7.7109375" style="7" hidden="1"/>
    <col min="10754" max="10754" width="2.28515625" style="7" hidden="1"/>
    <col min="10755" max="10755" width="11.7109375" style="7" hidden="1"/>
    <col min="10756" max="10756" width="2.42578125" style="7" hidden="1"/>
    <col min="10757" max="10757" width="11.7109375" style="7" hidden="1"/>
    <col min="10758" max="10758" width="2.28515625" style="7" hidden="1"/>
    <col min="10759" max="10759" width="10.85546875" style="7" hidden="1"/>
    <col min="10760" max="10760" width="2.28515625" style="7" hidden="1"/>
    <col min="10761" max="10761" width="11.140625" style="7" hidden="1"/>
    <col min="10762" max="10762" width="1.85546875" style="7" hidden="1"/>
    <col min="10763" max="10763" width="11" style="7" hidden="1"/>
    <col min="10764" max="10764" width="0.7109375" style="7" hidden="1"/>
    <col min="10765" max="10765" width="1.85546875" style="7" hidden="1"/>
    <col min="10766" max="10766" width="11.85546875" style="7" hidden="1"/>
    <col min="10767" max="10767" width="15.28515625" style="7" hidden="1"/>
    <col min="10768" max="10768" width="5" style="7" hidden="1"/>
    <col min="10769" max="10769" width="10.28515625" style="7" hidden="1"/>
    <col min="10770" max="10770" width="5" style="7" hidden="1"/>
    <col min="10771" max="10771" width="10.28515625" style="7" hidden="1"/>
    <col min="10772" max="10774" width="9" style="7" hidden="1"/>
    <col min="10775" max="10775" width="10.28515625" style="7" hidden="1"/>
    <col min="10776" max="11004" width="9" style="7" hidden="1"/>
    <col min="11005" max="11005" width="3.7109375" style="7" hidden="1"/>
    <col min="11006" max="11006" width="4.85546875" style="7" hidden="1"/>
    <col min="11007" max="11007" width="5.28515625" style="7" hidden="1"/>
    <col min="11008" max="11008" width="31.28515625" style="7" hidden="1"/>
    <col min="11009" max="11009" width="7.7109375" style="7" hidden="1"/>
    <col min="11010" max="11010" width="2.28515625" style="7" hidden="1"/>
    <col min="11011" max="11011" width="11.7109375" style="7" hidden="1"/>
    <col min="11012" max="11012" width="2.42578125" style="7" hidden="1"/>
    <col min="11013" max="11013" width="11.7109375" style="7" hidden="1"/>
    <col min="11014" max="11014" width="2.28515625" style="7" hidden="1"/>
    <col min="11015" max="11015" width="10.85546875" style="7" hidden="1"/>
    <col min="11016" max="11016" width="2.28515625" style="7" hidden="1"/>
    <col min="11017" max="11017" width="11.140625" style="7" hidden="1"/>
    <col min="11018" max="11018" width="1.85546875" style="7" hidden="1"/>
    <col min="11019" max="11019" width="11" style="7" hidden="1"/>
    <col min="11020" max="11020" width="0.7109375" style="7" hidden="1"/>
    <col min="11021" max="11021" width="1.85546875" style="7" hidden="1"/>
    <col min="11022" max="11022" width="11.85546875" style="7" hidden="1"/>
    <col min="11023" max="11023" width="15.28515625" style="7" hidden="1"/>
    <col min="11024" max="11024" width="5" style="7" hidden="1"/>
    <col min="11025" max="11025" width="10.28515625" style="7" hidden="1"/>
    <col min="11026" max="11026" width="5" style="7" hidden="1"/>
    <col min="11027" max="11027" width="10.28515625" style="7" hidden="1"/>
    <col min="11028" max="11030" width="9" style="7" hidden="1"/>
    <col min="11031" max="11031" width="10.28515625" style="7" hidden="1"/>
    <col min="11032" max="11260" width="9" style="7" hidden="1"/>
    <col min="11261" max="11261" width="3.7109375" style="7" hidden="1"/>
    <col min="11262" max="11262" width="4.85546875" style="7" hidden="1"/>
    <col min="11263" max="11263" width="5.28515625" style="7" hidden="1"/>
    <col min="11264" max="11264" width="31.28515625" style="7" hidden="1"/>
    <col min="11265" max="11265" width="7.7109375" style="7" hidden="1"/>
    <col min="11266" max="11266" width="2.28515625" style="7" hidden="1"/>
    <col min="11267" max="11267" width="11.7109375" style="7" hidden="1"/>
    <col min="11268" max="11268" width="2.42578125" style="7" hidden="1"/>
    <col min="11269" max="11269" width="11.7109375" style="7" hidden="1"/>
    <col min="11270" max="11270" width="2.28515625" style="7" hidden="1"/>
    <col min="11271" max="11271" width="10.85546875" style="7" hidden="1"/>
    <col min="11272" max="11272" width="2.28515625" style="7" hidden="1"/>
    <col min="11273" max="11273" width="11.140625" style="7" hidden="1"/>
    <col min="11274" max="11274" width="1.85546875" style="7" hidden="1"/>
    <col min="11275" max="11275" width="11" style="7" hidden="1"/>
    <col min="11276" max="11276" width="0.7109375" style="7" hidden="1"/>
    <col min="11277" max="11277" width="1.85546875" style="7" hidden="1"/>
    <col min="11278" max="11278" width="11.85546875" style="7" hidden="1"/>
    <col min="11279" max="11279" width="15.28515625" style="7" hidden="1"/>
    <col min="11280" max="11280" width="5" style="7" hidden="1"/>
    <col min="11281" max="11281" width="10.28515625" style="7" hidden="1"/>
    <col min="11282" max="11282" width="5" style="7" hidden="1"/>
    <col min="11283" max="11283" width="10.28515625" style="7" hidden="1"/>
    <col min="11284" max="11286" width="9" style="7" hidden="1"/>
    <col min="11287" max="11287" width="10.28515625" style="7" hidden="1"/>
    <col min="11288" max="11516" width="9" style="7" hidden="1"/>
    <col min="11517" max="11517" width="3.7109375" style="7" hidden="1"/>
    <col min="11518" max="11518" width="4.85546875" style="7" hidden="1"/>
    <col min="11519" max="11519" width="5.28515625" style="7" hidden="1"/>
    <col min="11520" max="11520" width="31.28515625" style="7" hidden="1"/>
    <col min="11521" max="11521" width="7.7109375" style="7" hidden="1"/>
    <col min="11522" max="11522" width="2.28515625" style="7" hidden="1"/>
    <col min="11523" max="11523" width="11.7109375" style="7" hidden="1"/>
    <col min="11524" max="11524" width="2.42578125" style="7" hidden="1"/>
    <col min="11525" max="11525" width="11.7109375" style="7" hidden="1"/>
    <col min="11526" max="11526" width="2.28515625" style="7" hidden="1"/>
    <col min="11527" max="11527" width="10.85546875" style="7" hidden="1"/>
    <col min="11528" max="11528" width="2.28515625" style="7" hidden="1"/>
    <col min="11529" max="11529" width="11.140625" style="7" hidden="1"/>
    <col min="11530" max="11530" width="1.85546875" style="7" hidden="1"/>
    <col min="11531" max="11531" width="11" style="7" hidden="1"/>
    <col min="11532" max="11532" width="0.7109375" style="7" hidden="1"/>
    <col min="11533" max="11533" width="1.85546875" style="7" hidden="1"/>
    <col min="11534" max="11534" width="11.85546875" style="7" hidden="1"/>
    <col min="11535" max="11535" width="15.28515625" style="7" hidden="1"/>
    <col min="11536" max="11536" width="5" style="7" hidden="1"/>
    <col min="11537" max="11537" width="10.28515625" style="7" hidden="1"/>
    <col min="11538" max="11538" width="5" style="7" hidden="1"/>
    <col min="11539" max="11539" width="10.28515625" style="7" hidden="1"/>
    <col min="11540" max="11542" width="9" style="7" hidden="1"/>
    <col min="11543" max="11543" width="10.28515625" style="7" hidden="1"/>
    <col min="11544" max="11772" width="9" style="7" hidden="1"/>
    <col min="11773" max="11773" width="3.7109375" style="7" hidden="1"/>
    <col min="11774" max="11774" width="4.85546875" style="7" hidden="1"/>
    <col min="11775" max="11775" width="5.28515625" style="7" hidden="1"/>
    <col min="11776" max="11776" width="31.28515625" style="7" hidden="1"/>
    <col min="11777" max="11777" width="7.7109375" style="7" hidden="1"/>
    <col min="11778" max="11778" width="2.28515625" style="7" hidden="1"/>
    <col min="11779" max="11779" width="11.7109375" style="7" hidden="1"/>
    <col min="11780" max="11780" width="2.42578125" style="7" hidden="1"/>
    <col min="11781" max="11781" width="11.7109375" style="7" hidden="1"/>
    <col min="11782" max="11782" width="2.28515625" style="7" hidden="1"/>
    <col min="11783" max="11783" width="10.85546875" style="7" hidden="1"/>
    <col min="11784" max="11784" width="2.28515625" style="7" hidden="1"/>
    <col min="11785" max="11785" width="11.140625" style="7" hidden="1"/>
    <col min="11786" max="11786" width="1.85546875" style="7" hidden="1"/>
    <col min="11787" max="11787" width="11" style="7" hidden="1"/>
    <col min="11788" max="11788" width="0.7109375" style="7" hidden="1"/>
    <col min="11789" max="11789" width="1.85546875" style="7" hidden="1"/>
    <col min="11790" max="11790" width="11.85546875" style="7" hidden="1"/>
    <col min="11791" max="11791" width="15.28515625" style="7" hidden="1"/>
    <col min="11792" max="11792" width="5" style="7" hidden="1"/>
    <col min="11793" max="11793" width="10.28515625" style="7" hidden="1"/>
    <col min="11794" max="11794" width="5" style="7" hidden="1"/>
    <col min="11795" max="11795" width="10.28515625" style="7" hidden="1"/>
    <col min="11796" max="11798" width="9" style="7" hidden="1"/>
    <col min="11799" max="11799" width="10.28515625" style="7" hidden="1"/>
    <col min="11800" max="12028" width="9" style="7" hidden="1"/>
    <col min="12029" max="12029" width="3.7109375" style="7" hidden="1"/>
    <col min="12030" max="12030" width="4.85546875" style="7" hidden="1"/>
    <col min="12031" max="12031" width="5.28515625" style="7" hidden="1"/>
    <col min="12032" max="12032" width="31.28515625" style="7" hidden="1"/>
    <col min="12033" max="12033" width="7.7109375" style="7" hidden="1"/>
    <col min="12034" max="12034" width="2.28515625" style="7" hidden="1"/>
    <col min="12035" max="12035" width="11.7109375" style="7" hidden="1"/>
    <col min="12036" max="12036" width="2.42578125" style="7" hidden="1"/>
    <col min="12037" max="12037" width="11.7109375" style="7" hidden="1"/>
    <col min="12038" max="12038" width="2.28515625" style="7" hidden="1"/>
    <col min="12039" max="12039" width="10.85546875" style="7" hidden="1"/>
    <col min="12040" max="12040" width="2.28515625" style="7" hidden="1"/>
    <col min="12041" max="12041" width="11.140625" style="7" hidden="1"/>
    <col min="12042" max="12042" width="1.85546875" style="7" hidden="1"/>
    <col min="12043" max="12043" width="11" style="7" hidden="1"/>
    <col min="12044" max="12044" width="0.7109375" style="7" hidden="1"/>
    <col min="12045" max="12045" width="1.85546875" style="7" hidden="1"/>
    <col min="12046" max="12046" width="11.85546875" style="7" hidden="1"/>
    <col min="12047" max="12047" width="15.28515625" style="7" hidden="1"/>
    <col min="12048" max="12048" width="5" style="7" hidden="1"/>
    <col min="12049" max="12049" width="10.28515625" style="7" hidden="1"/>
    <col min="12050" max="12050" width="5" style="7" hidden="1"/>
    <col min="12051" max="12051" width="10.28515625" style="7" hidden="1"/>
    <col min="12052" max="12054" width="9" style="7" hidden="1"/>
    <col min="12055" max="12055" width="10.28515625" style="7" hidden="1"/>
    <col min="12056" max="12284" width="9" style="7" hidden="1"/>
    <col min="12285" max="12285" width="3.7109375" style="7" hidden="1"/>
    <col min="12286" max="12286" width="4.85546875" style="7" hidden="1"/>
    <col min="12287" max="12287" width="5.28515625" style="7" hidden="1"/>
    <col min="12288" max="12288" width="31.28515625" style="7" hidden="1"/>
    <col min="12289" max="12289" width="7.7109375" style="7" hidden="1"/>
    <col min="12290" max="12290" width="2.28515625" style="7" hidden="1"/>
    <col min="12291" max="12291" width="11.7109375" style="7" hidden="1"/>
    <col min="12292" max="12292" width="2.42578125" style="7" hidden="1"/>
    <col min="12293" max="12293" width="11.7109375" style="7" hidden="1"/>
    <col min="12294" max="12294" width="2.28515625" style="7" hidden="1"/>
    <col min="12295" max="12295" width="10.85546875" style="7" hidden="1"/>
    <col min="12296" max="12296" width="2.28515625" style="7" hidden="1"/>
    <col min="12297" max="12297" width="11.140625" style="7" hidden="1"/>
    <col min="12298" max="12298" width="1.85546875" style="7" hidden="1"/>
    <col min="12299" max="12299" width="11" style="7" hidden="1"/>
    <col min="12300" max="12300" width="0.7109375" style="7" hidden="1"/>
    <col min="12301" max="12301" width="1.85546875" style="7" hidden="1"/>
    <col min="12302" max="12302" width="11.85546875" style="7" hidden="1"/>
    <col min="12303" max="12303" width="15.28515625" style="7" hidden="1"/>
    <col min="12304" max="12304" width="5" style="7" hidden="1"/>
    <col min="12305" max="12305" width="10.28515625" style="7" hidden="1"/>
    <col min="12306" max="12306" width="5" style="7" hidden="1"/>
    <col min="12307" max="12307" width="10.28515625" style="7" hidden="1"/>
    <col min="12308" max="12310" width="9" style="7" hidden="1"/>
    <col min="12311" max="12311" width="10.28515625" style="7" hidden="1"/>
    <col min="12312" max="12540" width="9" style="7" hidden="1"/>
    <col min="12541" max="12541" width="3.7109375" style="7" hidden="1"/>
    <col min="12542" max="12542" width="4.85546875" style="7" hidden="1"/>
    <col min="12543" max="12543" width="5.28515625" style="7" hidden="1"/>
    <col min="12544" max="12544" width="31.28515625" style="7" hidden="1"/>
    <col min="12545" max="12545" width="7.7109375" style="7" hidden="1"/>
    <col min="12546" max="12546" width="2.28515625" style="7" hidden="1"/>
    <col min="12547" max="12547" width="11.7109375" style="7" hidden="1"/>
    <col min="12548" max="12548" width="2.42578125" style="7" hidden="1"/>
    <col min="12549" max="12549" width="11.7109375" style="7" hidden="1"/>
    <col min="12550" max="12550" width="2.28515625" style="7" hidden="1"/>
    <col min="12551" max="12551" width="10.85546875" style="7" hidden="1"/>
    <col min="12552" max="12552" width="2.28515625" style="7" hidden="1"/>
    <col min="12553" max="12553" width="11.140625" style="7" hidden="1"/>
    <col min="12554" max="12554" width="1.85546875" style="7" hidden="1"/>
    <col min="12555" max="12555" width="11" style="7" hidden="1"/>
    <col min="12556" max="12556" width="0.7109375" style="7" hidden="1"/>
    <col min="12557" max="12557" width="1.85546875" style="7" hidden="1"/>
    <col min="12558" max="12558" width="11.85546875" style="7" hidden="1"/>
    <col min="12559" max="12559" width="15.28515625" style="7" hidden="1"/>
    <col min="12560" max="12560" width="5" style="7" hidden="1"/>
    <col min="12561" max="12561" width="10.28515625" style="7" hidden="1"/>
    <col min="12562" max="12562" width="5" style="7" hidden="1"/>
    <col min="12563" max="12563" width="10.28515625" style="7" hidden="1"/>
    <col min="12564" max="12566" width="9" style="7" hidden="1"/>
    <col min="12567" max="12567" width="10.28515625" style="7" hidden="1"/>
    <col min="12568" max="12796" width="9" style="7" hidden="1"/>
    <col min="12797" max="12797" width="3.7109375" style="7" hidden="1"/>
    <col min="12798" max="12798" width="4.85546875" style="7" hidden="1"/>
    <col min="12799" max="12799" width="5.28515625" style="7" hidden="1"/>
    <col min="12800" max="12800" width="31.28515625" style="7" hidden="1"/>
    <col min="12801" max="12801" width="7.7109375" style="7" hidden="1"/>
    <col min="12802" max="12802" width="2.28515625" style="7" hidden="1"/>
    <col min="12803" max="12803" width="11.7109375" style="7" hidden="1"/>
    <col min="12804" max="12804" width="2.42578125" style="7" hidden="1"/>
    <col min="12805" max="12805" width="11.7109375" style="7" hidden="1"/>
    <col min="12806" max="12806" width="2.28515625" style="7" hidden="1"/>
    <col min="12807" max="12807" width="10.85546875" style="7" hidden="1"/>
    <col min="12808" max="12808" width="2.28515625" style="7" hidden="1"/>
    <col min="12809" max="12809" width="11.140625" style="7" hidden="1"/>
    <col min="12810" max="12810" width="1.85546875" style="7" hidden="1"/>
    <col min="12811" max="12811" width="11" style="7" hidden="1"/>
    <col min="12812" max="12812" width="0.7109375" style="7" hidden="1"/>
    <col min="12813" max="12813" width="1.85546875" style="7" hidden="1"/>
    <col min="12814" max="12814" width="11.85546875" style="7" hidden="1"/>
    <col min="12815" max="12815" width="15.28515625" style="7" hidden="1"/>
    <col min="12816" max="12816" width="5" style="7" hidden="1"/>
    <col min="12817" max="12817" width="10.28515625" style="7" hidden="1"/>
    <col min="12818" max="12818" width="5" style="7" hidden="1"/>
    <col min="12819" max="12819" width="10.28515625" style="7" hidden="1"/>
    <col min="12820" max="12822" width="9" style="7" hidden="1"/>
    <col min="12823" max="12823" width="10.28515625" style="7" hidden="1"/>
    <col min="12824" max="13052" width="9" style="7" hidden="1"/>
    <col min="13053" max="13053" width="3.7109375" style="7" hidden="1"/>
    <col min="13054" max="13054" width="4.85546875" style="7" hidden="1"/>
    <col min="13055" max="13055" width="5.28515625" style="7" hidden="1"/>
    <col min="13056" max="13056" width="31.28515625" style="7" hidden="1"/>
    <col min="13057" max="13057" width="7.7109375" style="7" hidden="1"/>
    <col min="13058" max="13058" width="2.28515625" style="7" hidden="1"/>
    <col min="13059" max="13059" width="11.7109375" style="7" hidden="1"/>
    <col min="13060" max="13060" width="2.42578125" style="7" hidden="1"/>
    <col min="13061" max="13061" width="11.7109375" style="7" hidden="1"/>
    <col min="13062" max="13062" width="2.28515625" style="7" hidden="1"/>
    <col min="13063" max="13063" width="10.85546875" style="7" hidden="1"/>
    <col min="13064" max="13064" width="2.28515625" style="7" hidden="1"/>
    <col min="13065" max="13065" width="11.140625" style="7" hidden="1"/>
    <col min="13066" max="13066" width="1.85546875" style="7" hidden="1"/>
    <col min="13067" max="13067" width="11" style="7" hidden="1"/>
    <col min="13068" max="13068" width="0.7109375" style="7" hidden="1"/>
    <col min="13069" max="13069" width="1.85546875" style="7" hidden="1"/>
    <col min="13070" max="13070" width="11.85546875" style="7" hidden="1"/>
    <col min="13071" max="13071" width="15.28515625" style="7" hidden="1"/>
    <col min="13072" max="13072" width="5" style="7" hidden="1"/>
    <col min="13073" max="13073" width="10.28515625" style="7" hidden="1"/>
    <col min="13074" max="13074" width="5" style="7" hidden="1"/>
    <col min="13075" max="13075" width="10.28515625" style="7" hidden="1"/>
    <col min="13076" max="13078" width="9" style="7" hidden="1"/>
    <col min="13079" max="13079" width="10.28515625" style="7" hidden="1"/>
    <col min="13080" max="13308" width="9" style="7" hidden="1"/>
    <col min="13309" max="13309" width="3.7109375" style="7" hidden="1"/>
    <col min="13310" max="13310" width="4.85546875" style="7" hidden="1"/>
    <col min="13311" max="13311" width="5.28515625" style="7" hidden="1"/>
    <col min="13312" max="13312" width="31.28515625" style="7" hidden="1"/>
    <col min="13313" max="13313" width="7.7109375" style="7" hidden="1"/>
    <col min="13314" max="13314" width="2.28515625" style="7" hidden="1"/>
    <col min="13315" max="13315" width="11.7109375" style="7" hidden="1"/>
    <col min="13316" max="13316" width="2.42578125" style="7" hidden="1"/>
    <col min="13317" max="13317" width="11.7109375" style="7" hidden="1"/>
    <col min="13318" max="13318" width="2.28515625" style="7" hidden="1"/>
    <col min="13319" max="13319" width="10.85546875" style="7" hidden="1"/>
    <col min="13320" max="13320" width="2.28515625" style="7" hidden="1"/>
    <col min="13321" max="13321" width="11.140625" style="7" hidden="1"/>
    <col min="13322" max="13322" width="1.85546875" style="7" hidden="1"/>
    <col min="13323" max="13323" width="11" style="7" hidden="1"/>
    <col min="13324" max="13324" width="0.7109375" style="7" hidden="1"/>
    <col min="13325" max="13325" width="1.85546875" style="7" hidden="1"/>
    <col min="13326" max="13326" width="11.85546875" style="7" hidden="1"/>
    <col min="13327" max="13327" width="15.28515625" style="7" hidden="1"/>
    <col min="13328" max="13328" width="5" style="7" hidden="1"/>
    <col min="13329" max="13329" width="10.28515625" style="7" hidden="1"/>
    <col min="13330" max="13330" width="5" style="7" hidden="1"/>
    <col min="13331" max="13331" width="10.28515625" style="7" hidden="1"/>
    <col min="13332" max="13334" width="9" style="7" hidden="1"/>
    <col min="13335" max="13335" width="10.28515625" style="7" hidden="1"/>
    <col min="13336" max="13564" width="9" style="7" hidden="1"/>
    <col min="13565" max="13565" width="3.7109375" style="7" hidden="1"/>
    <col min="13566" max="13566" width="4.85546875" style="7" hidden="1"/>
    <col min="13567" max="13567" width="5.28515625" style="7" hidden="1"/>
    <col min="13568" max="13568" width="31.28515625" style="7" hidden="1"/>
    <col min="13569" max="13569" width="7.7109375" style="7" hidden="1"/>
    <col min="13570" max="13570" width="2.28515625" style="7" hidden="1"/>
    <col min="13571" max="13571" width="11.7109375" style="7" hidden="1"/>
    <col min="13572" max="13572" width="2.42578125" style="7" hidden="1"/>
    <col min="13573" max="13573" width="11.7109375" style="7" hidden="1"/>
    <col min="13574" max="13574" width="2.28515625" style="7" hidden="1"/>
    <col min="13575" max="13575" width="10.85546875" style="7" hidden="1"/>
    <col min="13576" max="13576" width="2.28515625" style="7" hidden="1"/>
    <col min="13577" max="13577" width="11.140625" style="7" hidden="1"/>
    <col min="13578" max="13578" width="1.85546875" style="7" hidden="1"/>
    <col min="13579" max="13579" width="11" style="7" hidden="1"/>
    <col min="13580" max="13580" width="0.7109375" style="7" hidden="1"/>
    <col min="13581" max="13581" width="1.85546875" style="7" hidden="1"/>
    <col min="13582" max="13582" width="11.85546875" style="7" hidden="1"/>
    <col min="13583" max="13583" width="15.28515625" style="7" hidden="1"/>
    <col min="13584" max="13584" width="5" style="7" hidden="1"/>
    <col min="13585" max="13585" width="10.28515625" style="7" hidden="1"/>
    <col min="13586" max="13586" width="5" style="7" hidden="1"/>
    <col min="13587" max="13587" width="10.28515625" style="7" hidden="1"/>
    <col min="13588" max="13590" width="9" style="7" hidden="1"/>
    <col min="13591" max="13591" width="10.28515625" style="7" hidden="1"/>
    <col min="13592" max="13820" width="9" style="7" hidden="1"/>
    <col min="13821" max="13821" width="3.7109375" style="7" hidden="1"/>
    <col min="13822" max="13822" width="4.85546875" style="7" hidden="1"/>
    <col min="13823" max="13823" width="5.28515625" style="7" hidden="1"/>
    <col min="13824" max="13824" width="31.28515625" style="7" hidden="1"/>
    <col min="13825" max="13825" width="7.7109375" style="7" hidden="1"/>
    <col min="13826" max="13826" width="2.28515625" style="7" hidden="1"/>
    <col min="13827" max="13827" width="11.7109375" style="7" hidden="1"/>
    <col min="13828" max="13828" width="2.42578125" style="7" hidden="1"/>
    <col min="13829" max="13829" width="11.7109375" style="7" hidden="1"/>
    <col min="13830" max="13830" width="2.28515625" style="7" hidden="1"/>
    <col min="13831" max="13831" width="10.85546875" style="7" hidden="1"/>
    <col min="13832" max="13832" width="2.28515625" style="7" hidden="1"/>
    <col min="13833" max="13833" width="11.140625" style="7" hidden="1"/>
    <col min="13834" max="13834" width="1.85546875" style="7" hidden="1"/>
    <col min="13835" max="13835" width="11" style="7" hidden="1"/>
    <col min="13836" max="13836" width="0.7109375" style="7" hidden="1"/>
    <col min="13837" max="13837" width="1.85546875" style="7" hidden="1"/>
    <col min="13838" max="13838" width="11.85546875" style="7" hidden="1"/>
    <col min="13839" max="13839" width="15.28515625" style="7" hidden="1"/>
    <col min="13840" max="13840" width="5" style="7" hidden="1"/>
    <col min="13841" max="13841" width="10.28515625" style="7" hidden="1"/>
    <col min="13842" max="13842" width="5" style="7" hidden="1"/>
    <col min="13843" max="13843" width="10.28515625" style="7" hidden="1"/>
    <col min="13844" max="13846" width="9" style="7" hidden="1"/>
    <col min="13847" max="13847" width="10.28515625" style="7" hidden="1"/>
    <col min="13848" max="14076" width="9" style="7" hidden="1"/>
    <col min="14077" max="14077" width="3.7109375" style="7" hidden="1"/>
    <col min="14078" max="14078" width="4.85546875" style="7" hidden="1"/>
    <col min="14079" max="14079" width="5.28515625" style="7" hidden="1"/>
    <col min="14080" max="14080" width="31.28515625" style="7" hidden="1"/>
    <col min="14081" max="14081" width="7.7109375" style="7" hidden="1"/>
    <col min="14082" max="14082" width="2.28515625" style="7" hidden="1"/>
    <col min="14083" max="14083" width="11.7109375" style="7" hidden="1"/>
    <col min="14084" max="14084" width="2.42578125" style="7" hidden="1"/>
    <col min="14085" max="14085" width="11.7109375" style="7" hidden="1"/>
    <col min="14086" max="14086" width="2.28515625" style="7" hidden="1"/>
    <col min="14087" max="14087" width="10.85546875" style="7" hidden="1"/>
    <col min="14088" max="14088" width="2.28515625" style="7" hidden="1"/>
    <col min="14089" max="14089" width="11.140625" style="7" hidden="1"/>
    <col min="14090" max="14090" width="1.85546875" style="7" hidden="1"/>
    <col min="14091" max="14091" width="11" style="7" hidden="1"/>
    <col min="14092" max="14092" width="0.7109375" style="7" hidden="1"/>
    <col min="14093" max="14093" width="1.85546875" style="7" hidden="1"/>
    <col min="14094" max="14094" width="11.85546875" style="7" hidden="1"/>
    <col min="14095" max="14095" width="15.28515625" style="7" hidden="1"/>
    <col min="14096" max="14096" width="5" style="7" hidden="1"/>
    <col min="14097" max="14097" width="10.28515625" style="7" hidden="1"/>
    <col min="14098" max="14098" width="5" style="7" hidden="1"/>
    <col min="14099" max="14099" width="10.28515625" style="7" hidden="1"/>
    <col min="14100" max="14102" width="9" style="7" hidden="1"/>
    <col min="14103" max="14103" width="10.28515625" style="7" hidden="1"/>
    <col min="14104" max="14332" width="9" style="7" hidden="1"/>
    <col min="14333" max="14333" width="3.7109375" style="7" hidden="1"/>
    <col min="14334" max="14334" width="4.85546875" style="7" hidden="1"/>
    <col min="14335" max="14335" width="5.28515625" style="7" hidden="1"/>
    <col min="14336" max="14336" width="31.28515625" style="7" hidden="1"/>
    <col min="14337" max="14337" width="7.7109375" style="7" hidden="1"/>
    <col min="14338" max="14338" width="2.28515625" style="7" hidden="1"/>
    <col min="14339" max="14339" width="11.7109375" style="7" hidden="1"/>
    <col min="14340" max="14340" width="2.42578125" style="7" hidden="1"/>
    <col min="14341" max="14341" width="11.7109375" style="7" hidden="1"/>
    <col min="14342" max="14342" width="2.28515625" style="7" hidden="1"/>
    <col min="14343" max="14343" width="10.85546875" style="7" hidden="1"/>
    <col min="14344" max="14344" width="2.28515625" style="7" hidden="1"/>
    <col min="14345" max="14345" width="11.140625" style="7" hidden="1"/>
    <col min="14346" max="14346" width="1.85546875" style="7" hidden="1"/>
    <col min="14347" max="14347" width="11" style="7" hidden="1"/>
    <col min="14348" max="14348" width="0.7109375" style="7" hidden="1"/>
    <col min="14349" max="14349" width="1.85546875" style="7" hidden="1"/>
    <col min="14350" max="14350" width="11.85546875" style="7" hidden="1"/>
    <col min="14351" max="14351" width="15.28515625" style="7" hidden="1"/>
    <col min="14352" max="14352" width="5" style="7" hidden="1"/>
    <col min="14353" max="14353" width="10.28515625" style="7" hidden="1"/>
    <col min="14354" max="14354" width="5" style="7" hidden="1"/>
    <col min="14355" max="14355" width="10.28515625" style="7" hidden="1"/>
    <col min="14356" max="14358" width="9" style="7" hidden="1"/>
    <col min="14359" max="14359" width="10.28515625" style="7" hidden="1"/>
    <col min="14360" max="14588" width="9" style="7" hidden="1"/>
    <col min="14589" max="14589" width="3.7109375" style="7" hidden="1"/>
    <col min="14590" max="14590" width="4.85546875" style="7" hidden="1"/>
    <col min="14591" max="14591" width="5.28515625" style="7" hidden="1"/>
    <col min="14592" max="14592" width="31.28515625" style="7" hidden="1"/>
    <col min="14593" max="14593" width="7.7109375" style="7" hidden="1"/>
    <col min="14594" max="14594" width="2.28515625" style="7" hidden="1"/>
    <col min="14595" max="14595" width="11.7109375" style="7" hidden="1"/>
    <col min="14596" max="14596" width="2.42578125" style="7" hidden="1"/>
    <col min="14597" max="14597" width="11.7109375" style="7" hidden="1"/>
    <col min="14598" max="14598" width="2.28515625" style="7" hidden="1"/>
    <col min="14599" max="14599" width="10.85546875" style="7" hidden="1"/>
    <col min="14600" max="14600" width="2.28515625" style="7" hidden="1"/>
    <col min="14601" max="14601" width="11.140625" style="7" hidden="1"/>
    <col min="14602" max="14602" width="1.85546875" style="7" hidden="1"/>
    <col min="14603" max="14603" width="11" style="7" hidden="1"/>
    <col min="14604" max="14604" width="0.7109375" style="7" hidden="1"/>
    <col min="14605" max="14605" width="1.85546875" style="7" hidden="1"/>
    <col min="14606" max="14606" width="11.85546875" style="7" hidden="1"/>
    <col min="14607" max="14607" width="15.28515625" style="7" hidden="1"/>
    <col min="14608" max="14608" width="5" style="7" hidden="1"/>
    <col min="14609" max="14609" width="10.28515625" style="7" hidden="1"/>
    <col min="14610" max="14610" width="5" style="7" hidden="1"/>
    <col min="14611" max="14611" width="10.28515625" style="7" hidden="1"/>
    <col min="14612" max="14614" width="9" style="7" hidden="1"/>
    <col min="14615" max="14615" width="10.28515625" style="7" hidden="1"/>
    <col min="14616" max="14844" width="9" style="7" hidden="1"/>
    <col min="14845" max="14845" width="3.7109375" style="7" hidden="1"/>
    <col min="14846" max="14846" width="4.85546875" style="7" hidden="1"/>
    <col min="14847" max="14847" width="5.28515625" style="7" hidden="1"/>
    <col min="14848" max="14848" width="31.28515625" style="7" hidden="1"/>
    <col min="14849" max="14849" width="7.7109375" style="7" hidden="1"/>
    <col min="14850" max="14850" width="2.28515625" style="7" hidden="1"/>
    <col min="14851" max="14851" width="11.7109375" style="7" hidden="1"/>
    <col min="14852" max="14852" width="2.42578125" style="7" hidden="1"/>
    <col min="14853" max="14853" width="11.7109375" style="7" hidden="1"/>
    <col min="14854" max="14854" width="2.28515625" style="7" hidden="1"/>
    <col min="14855" max="14855" width="10.85546875" style="7" hidden="1"/>
    <col min="14856" max="14856" width="2.28515625" style="7" hidden="1"/>
    <col min="14857" max="14857" width="11.140625" style="7" hidden="1"/>
    <col min="14858" max="14858" width="1.85546875" style="7" hidden="1"/>
    <col min="14859" max="14859" width="11" style="7" hidden="1"/>
    <col min="14860" max="14860" width="0.7109375" style="7" hidden="1"/>
    <col min="14861" max="14861" width="1.85546875" style="7" hidden="1"/>
    <col min="14862" max="14862" width="11.85546875" style="7" hidden="1"/>
    <col min="14863" max="14863" width="15.28515625" style="7" hidden="1"/>
    <col min="14864" max="14864" width="5" style="7" hidden="1"/>
    <col min="14865" max="14865" width="10.28515625" style="7" hidden="1"/>
    <col min="14866" max="14866" width="5" style="7" hidden="1"/>
    <col min="14867" max="14867" width="10.28515625" style="7" hidden="1"/>
    <col min="14868" max="14870" width="9" style="7" hidden="1"/>
    <col min="14871" max="14871" width="10.28515625" style="7" hidden="1"/>
    <col min="14872" max="15100" width="9" style="7" hidden="1"/>
    <col min="15101" max="15101" width="3.7109375" style="7" hidden="1"/>
    <col min="15102" max="15102" width="4.85546875" style="7" hidden="1"/>
    <col min="15103" max="15103" width="5.28515625" style="7" hidden="1"/>
    <col min="15104" max="15104" width="31.28515625" style="7" hidden="1"/>
    <col min="15105" max="15105" width="7.7109375" style="7" hidden="1"/>
    <col min="15106" max="15106" width="2.28515625" style="7" hidden="1"/>
    <col min="15107" max="15107" width="11.7109375" style="7" hidden="1"/>
    <col min="15108" max="15108" width="2.42578125" style="7" hidden="1"/>
    <col min="15109" max="15109" width="11.7109375" style="7" hidden="1"/>
    <col min="15110" max="15110" width="2.28515625" style="7" hidden="1"/>
    <col min="15111" max="15111" width="10.85546875" style="7" hidden="1"/>
    <col min="15112" max="15112" width="2.28515625" style="7" hidden="1"/>
    <col min="15113" max="15113" width="11.140625" style="7" hidden="1"/>
    <col min="15114" max="15114" width="1.85546875" style="7" hidden="1"/>
    <col min="15115" max="15115" width="11" style="7" hidden="1"/>
    <col min="15116" max="15116" width="0.7109375" style="7" hidden="1"/>
    <col min="15117" max="15117" width="1.85546875" style="7" hidden="1"/>
    <col min="15118" max="15118" width="11.85546875" style="7" hidden="1"/>
    <col min="15119" max="15119" width="15.28515625" style="7" hidden="1"/>
    <col min="15120" max="15120" width="5" style="7" hidden="1"/>
    <col min="15121" max="15121" width="10.28515625" style="7" hidden="1"/>
    <col min="15122" max="15122" width="5" style="7" hidden="1"/>
    <col min="15123" max="15123" width="10.28515625" style="7" hidden="1"/>
    <col min="15124" max="15126" width="9" style="7" hidden="1"/>
    <col min="15127" max="15127" width="10.28515625" style="7" hidden="1"/>
    <col min="15128" max="15356" width="9" style="7" hidden="1"/>
    <col min="15357" max="15357" width="3.7109375" style="7" hidden="1"/>
    <col min="15358" max="15358" width="4.85546875" style="7" hidden="1"/>
    <col min="15359" max="15359" width="5.28515625" style="7" hidden="1"/>
    <col min="15360" max="15360" width="31.28515625" style="7" hidden="1"/>
    <col min="15361" max="15361" width="7.7109375" style="7" hidden="1"/>
    <col min="15362" max="15362" width="2.28515625" style="7" hidden="1"/>
    <col min="15363" max="15363" width="11.7109375" style="7" hidden="1"/>
    <col min="15364" max="15364" width="2.42578125" style="7" hidden="1"/>
    <col min="15365" max="15365" width="11.7109375" style="7" hidden="1"/>
    <col min="15366" max="15366" width="2.28515625" style="7" hidden="1"/>
    <col min="15367" max="15367" width="10.85546875" style="7" hidden="1"/>
    <col min="15368" max="15368" width="2.28515625" style="7" hidden="1"/>
    <col min="15369" max="15369" width="11.140625" style="7" hidden="1"/>
    <col min="15370" max="15370" width="1.85546875" style="7" hidden="1"/>
    <col min="15371" max="15371" width="11" style="7" hidden="1"/>
    <col min="15372" max="15372" width="0.7109375" style="7" hidden="1"/>
    <col min="15373" max="15373" width="1.85546875" style="7" hidden="1"/>
    <col min="15374" max="15374" width="11.85546875" style="7" hidden="1"/>
    <col min="15375" max="15375" width="15.28515625" style="7" hidden="1"/>
    <col min="15376" max="15376" width="5" style="7" hidden="1"/>
    <col min="15377" max="15377" width="10.28515625" style="7" hidden="1"/>
    <col min="15378" max="15378" width="5" style="7" hidden="1"/>
    <col min="15379" max="15379" width="10.28515625" style="7" hidden="1"/>
    <col min="15380" max="15382" width="9" style="7" hidden="1"/>
    <col min="15383" max="15383" width="10.28515625" style="7" hidden="1"/>
    <col min="15384" max="15612" width="9" style="7" hidden="1"/>
    <col min="15613" max="15613" width="3.7109375" style="7" hidden="1"/>
    <col min="15614" max="15614" width="4.85546875" style="7" hidden="1"/>
    <col min="15615" max="15615" width="5.28515625" style="7" hidden="1"/>
    <col min="15616" max="15616" width="31.28515625" style="7" hidden="1"/>
    <col min="15617" max="15617" width="7.7109375" style="7" hidden="1"/>
    <col min="15618" max="15618" width="2.28515625" style="7" hidden="1"/>
    <col min="15619" max="15619" width="11.7109375" style="7" hidden="1"/>
    <col min="15620" max="15620" width="2.42578125" style="7" hidden="1"/>
    <col min="15621" max="15621" width="11.7109375" style="7" hidden="1"/>
    <col min="15622" max="15622" width="2.28515625" style="7" hidden="1"/>
    <col min="15623" max="15623" width="10.85546875" style="7" hidden="1"/>
    <col min="15624" max="15624" width="2.28515625" style="7" hidden="1"/>
    <col min="15625" max="15625" width="11.140625" style="7" hidden="1"/>
    <col min="15626" max="15626" width="1.85546875" style="7" hidden="1"/>
    <col min="15627" max="15627" width="11" style="7" hidden="1"/>
    <col min="15628" max="15628" width="0.7109375" style="7" hidden="1"/>
    <col min="15629" max="15629" width="1.85546875" style="7" hidden="1"/>
    <col min="15630" max="15630" width="11.85546875" style="7" hidden="1"/>
    <col min="15631" max="15631" width="15.28515625" style="7" hidden="1"/>
    <col min="15632" max="15632" width="5" style="7" hidden="1"/>
    <col min="15633" max="15633" width="10.28515625" style="7" hidden="1"/>
    <col min="15634" max="15634" width="5" style="7" hidden="1"/>
    <col min="15635" max="15635" width="10.28515625" style="7" hidden="1"/>
    <col min="15636" max="15638" width="9" style="7" hidden="1"/>
    <col min="15639" max="15639" width="10.28515625" style="7" hidden="1"/>
    <col min="15640" max="15868" width="9" style="7" hidden="1"/>
    <col min="15869" max="15869" width="3.7109375" style="7" hidden="1"/>
    <col min="15870" max="15870" width="4.85546875" style="7" hidden="1"/>
    <col min="15871" max="15871" width="5.28515625" style="7" hidden="1"/>
    <col min="15872" max="15872" width="31.28515625" style="7" hidden="1"/>
    <col min="15873" max="15873" width="7.7109375" style="7" hidden="1"/>
    <col min="15874" max="15874" width="2.28515625" style="7" hidden="1"/>
    <col min="15875" max="15875" width="11.7109375" style="7" hidden="1"/>
    <col min="15876" max="15876" width="2.42578125" style="7" hidden="1"/>
    <col min="15877" max="15877" width="11.7109375" style="7" hidden="1"/>
    <col min="15878" max="15878" width="2.28515625" style="7" hidden="1"/>
    <col min="15879" max="15879" width="10.85546875" style="7" hidden="1"/>
    <col min="15880" max="15880" width="2.28515625" style="7" hidden="1"/>
    <col min="15881" max="15881" width="11.140625" style="7" hidden="1"/>
    <col min="15882" max="15882" width="1.85546875" style="7" hidden="1"/>
    <col min="15883" max="15883" width="11" style="7" hidden="1"/>
    <col min="15884" max="15884" width="0.7109375" style="7" hidden="1"/>
    <col min="15885" max="15885" width="1.85546875" style="7" hidden="1"/>
    <col min="15886" max="15886" width="11.85546875" style="7" hidden="1"/>
    <col min="15887" max="15887" width="15.28515625" style="7" hidden="1"/>
    <col min="15888" max="15888" width="5" style="7" hidden="1"/>
    <col min="15889" max="15889" width="10.28515625" style="7" hidden="1"/>
    <col min="15890" max="15890" width="5" style="7" hidden="1"/>
    <col min="15891" max="15891" width="10.28515625" style="7" hidden="1"/>
    <col min="15892" max="15894" width="9" style="7" hidden="1"/>
    <col min="15895" max="15895" width="10.28515625" style="7" hidden="1"/>
    <col min="15896" max="16124" width="9" style="7" hidden="1"/>
    <col min="16125" max="16125" width="3.7109375" style="7" hidden="1"/>
    <col min="16126" max="16126" width="4.85546875" style="7" hidden="1"/>
    <col min="16127" max="16127" width="5.28515625" style="7" hidden="1"/>
    <col min="16128" max="16128" width="31.28515625" style="7" hidden="1"/>
    <col min="16129" max="16129" width="7.7109375" style="7" hidden="1"/>
    <col min="16130" max="16130" width="2.28515625" style="7" hidden="1"/>
    <col min="16131" max="16131" width="11.7109375" style="7" hidden="1"/>
    <col min="16132" max="16132" width="2.42578125" style="7" hidden="1"/>
    <col min="16133" max="16133" width="11.7109375" style="7" hidden="1"/>
    <col min="16134" max="16134" width="2.28515625" style="7" hidden="1"/>
    <col min="16135" max="16135" width="10.85546875" style="7" hidden="1"/>
    <col min="16136" max="16136" width="2.28515625" style="7" hidden="1"/>
    <col min="16137" max="16137" width="11.140625" style="7" hidden="1"/>
    <col min="16138" max="16138" width="1.85546875" style="7" hidden="1"/>
    <col min="16139" max="16139" width="11" style="7" hidden="1"/>
    <col min="16140" max="16140" width="0.7109375" style="7" hidden="1"/>
    <col min="16141" max="16141" width="1.85546875" style="7" hidden="1"/>
    <col min="16142" max="16142" width="11.85546875" style="7" hidden="1"/>
    <col min="16143" max="16143" width="15.28515625" style="7" hidden="1"/>
    <col min="16144" max="16144" width="5" style="7" hidden="1"/>
    <col min="16145" max="16145" width="10.28515625" style="7" hidden="1"/>
    <col min="16146" max="16146" width="5" style="7" hidden="1"/>
    <col min="16147" max="16147" width="10.28515625" style="7" hidden="1"/>
    <col min="16148" max="16150" width="9" style="7" hidden="1"/>
    <col min="16151" max="16151" width="10.28515625" style="7" hidden="1"/>
    <col min="16152" max="16384" width="9" style="7" hidden="1"/>
  </cols>
  <sheetData>
    <row r="1" spans="1:17" s="10" customFormat="1" ht="26.25" x14ac:dyDescent="0.7">
      <c r="A1" s="439" t="str">
        <f>'سر برگ صفحات'!A1</f>
        <v>شرکت نمونه (سهامی عام)</v>
      </c>
      <c r="B1" s="439"/>
      <c r="C1" s="439"/>
      <c r="D1" s="439"/>
      <c r="E1" s="439"/>
      <c r="F1" s="439"/>
      <c r="G1" s="439"/>
      <c r="H1" s="439"/>
      <c r="I1" s="439"/>
      <c r="J1" s="439"/>
      <c r="K1" s="439"/>
      <c r="L1" s="439"/>
      <c r="M1" s="439"/>
      <c r="N1" s="439"/>
      <c r="O1" s="12"/>
      <c r="P1" s="11"/>
      <c r="Q1" s="11"/>
    </row>
    <row r="2" spans="1:17"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475"/>
      <c r="O2" s="12"/>
      <c r="P2" s="11"/>
      <c r="Q2" s="11"/>
    </row>
    <row r="3" spans="1:17" s="10" customFormat="1" ht="24" customHeight="1" x14ac:dyDescent="0.7">
      <c r="A3" s="475" t="str">
        <f>'سر برگ صفحات'!A3</f>
        <v>سال مالي منتهی به 29 اسفند 1398</v>
      </c>
      <c r="B3" s="475"/>
      <c r="C3" s="475"/>
      <c r="D3" s="475"/>
      <c r="E3" s="475"/>
      <c r="F3" s="475"/>
      <c r="G3" s="475"/>
      <c r="H3" s="475"/>
      <c r="I3" s="475"/>
      <c r="J3" s="475"/>
      <c r="K3" s="475"/>
      <c r="L3" s="475"/>
      <c r="M3" s="475"/>
      <c r="N3" s="475"/>
      <c r="O3" s="12"/>
      <c r="P3" s="11"/>
      <c r="Q3" s="11"/>
    </row>
    <row r="4" spans="1:17" s="10" customFormat="1" ht="9" customHeight="1" x14ac:dyDescent="0.7">
      <c r="A4" s="114"/>
      <c r="B4" s="114"/>
      <c r="C4" s="114"/>
      <c r="D4" s="114"/>
      <c r="E4" s="114"/>
      <c r="F4" s="114"/>
      <c r="G4" s="114"/>
      <c r="H4" s="114"/>
      <c r="I4" s="114"/>
      <c r="J4" s="114"/>
      <c r="K4" s="114"/>
      <c r="L4" s="114"/>
      <c r="M4" s="114"/>
      <c r="N4" s="114"/>
      <c r="O4" s="12"/>
      <c r="P4" s="11"/>
      <c r="Q4" s="11"/>
    </row>
    <row r="5" spans="1:17" s="130" customFormat="1" x14ac:dyDescent="0.6">
      <c r="A5" s="108" t="s">
        <v>327</v>
      </c>
      <c r="B5" s="456" t="s">
        <v>328</v>
      </c>
      <c r="C5" s="456"/>
      <c r="D5" s="456"/>
      <c r="E5" s="456"/>
      <c r="F5" s="456"/>
      <c r="G5" s="456"/>
      <c r="H5" s="456"/>
      <c r="I5" s="456"/>
      <c r="J5" s="456"/>
      <c r="K5" s="456"/>
      <c r="L5" s="456"/>
      <c r="M5" s="456"/>
      <c r="N5" s="456"/>
      <c r="O5" s="129"/>
      <c r="P5" s="128"/>
      <c r="Q5" s="128"/>
    </row>
    <row r="6" spans="1:17" s="126" customFormat="1" ht="23.25" x14ac:dyDescent="0.25">
      <c r="A6" s="122"/>
      <c r="D6" s="132"/>
      <c r="E6" s="132"/>
      <c r="F6" s="132"/>
      <c r="G6" s="132"/>
      <c r="H6" s="132"/>
      <c r="I6" s="132"/>
      <c r="J6" s="133">
        <f>'سر برگ صفحات'!A12</f>
        <v>1398</v>
      </c>
      <c r="K6" s="132"/>
      <c r="L6" s="133">
        <f>'سر برگ صفحات'!A11</f>
        <v>1397</v>
      </c>
      <c r="M6" s="132"/>
      <c r="O6" s="138"/>
    </row>
    <row r="7" spans="1:17" ht="23.25" x14ac:dyDescent="0.25">
      <c r="B7" s="141"/>
      <c r="C7" s="100"/>
      <c r="J7" s="148" t="s">
        <v>78</v>
      </c>
      <c r="K7" s="103"/>
      <c r="L7" s="148" t="s">
        <v>78</v>
      </c>
    </row>
    <row r="8" spans="1:17" ht="23.25" x14ac:dyDescent="0.25">
      <c r="B8" s="141"/>
      <c r="C8" s="100"/>
      <c r="D8" s="493" t="s">
        <v>329</v>
      </c>
      <c r="E8" s="493"/>
      <c r="F8" s="493"/>
    </row>
    <row r="9" spans="1:17" x14ac:dyDescent="0.25">
      <c r="D9" s="493" t="s">
        <v>330</v>
      </c>
      <c r="E9" s="493"/>
      <c r="F9" s="493"/>
    </row>
    <row r="10" spans="1:17" ht="21.75" thickBot="1" x14ac:dyDescent="0.3">
      <c r="D10" s="493" t="s">
        <v>331</v>
      </c>
      <c r="E10" s="493"/>
      <c r="F10" s="493"/>
      <c r="J10" s="104"/>
      <c r="L10" s="104"/>
    </row>
    <row r="11" spans="1:17" ht="21.75" thickTop="1" x14ac:dyDescent="0.25"/>
    <row r="12" spans="1:17" s="130" customFormat="1" x14ac:dyDescent="0.6">
      <c r="A12" s="108" t="s">
        <v>332</v>
      </c>
      <c r="B12" s="474" t="s">
        <v>923</v>
      </c>
      <c r="C12" s="474"/>
      <c r="D12" s="474"/>
      <c r="E12" s="474"/>
      <c r="F12" s="474"/>
      <c r="G12" s="474"/>
      <c r="H12" s="474"/>
      <c r="I12" s="474"/>
      <c r="J12" s="474"/>
      <c r="K12" s="474"/>
      <c r="L12" s="474"/>
      <c r="M12" s="474"/>
      <c r="N12" s="474"/>
      <c r="O12" s="129"/>
      <c r="P12" s="128"/>
      <c r="Q12" s="128"/>
    </row>
    <row r="13" spans="1:17" s="130" customFormat="1" x14ac:dyDescent="0.6">
      <c r="A13" s="108"/>
      <c r="B13" s="474"/>
      <c r="C13" s="474"/>
      <c r="D13" s="474"/>
      <c r="E13" s="474"/>
      <c r="F13" s="474"/>
      <c r="G13" s="474"/>
      <c r="H13" s="474"/>
      <c r="I13" s="474"/>
      <c r="J13" s="474"/>
      <c r="K13" s="474"/>
      <c r="L13" s="474"/>
      <c r="M13" s="474"/>
      <c r="N13" s="474"/>
      <c r="O13" s="129"/>
      <c r="P13" s="128"/>
      <c r="Q13" s="128"/>
    </row>
    <row r="14" spans="1:17" ht="23.25" x14ac:dyDescent="0.25">
      <c r="F14" s="508" t="s">
        <v>333</v>
      </c>
      <c r="G14" s="508"/>
      <c r="H14" s="508"/>
      <c r="I14" s="13"/>
      <c r="J14" s="13"/>
      <c r="K14" s="13"/>
      <c r="L14" s="13"/>
    </row>
    <row r="15" spans="1:17" ht="23.25" x14ac:dyDescent="0.25">
      <c r="E15" s="132"/>
      <c r="F15" s="133">
        <f>J6</f>
        <v>1398</v>
      </c>
      <c r="G15" s="132"/>
      <c r="H15" s="133">
        <f>L6</f>
        <v>1397</v>
      </c>
      <c r="I15" s="13"/>
      <c r="J15" s="482" t="s">
        <v>334</v>
      </c>
      <c r="K15" s="482"/>
      <c r="L15" s="482"/>
    </row>
    <row r="16" spans="1:17" x14ac:dyDescent="0.25">
      <c r="F16" s="148" t="s">
        <v>78</v>
      </c>
      <c r="G16" s="103"/>
      <c r="H16" s="148" t="s">
        <v>78</v>
      </c>
      <c r="J16" s="509"/>
      <c r="K16" s="509"/>
      <c r="L16" s="509"/>
    </row>
    <row r="17" spans="1:17" s="13" customFormat="1" ht="23.25" x14ac:dyDescent="0.25">
      <c r="A17" s="109"/>
      <c r="B17" s="493" t="s">
        <v>290</v>
      </c>
      <c r="C17" s="493"/>
      <c r="D17" s="493"/>
      <c r="E17" s="7"/>
      <c r="F17" s="7"/>
      <c r="G17" s="7"/>
      <c r="H17" s="7"/>
      <c r="I17" s="7"/>
      <c r="J17" s="493" t="s">
        <v>335</v>
      </c>
      <c r="K17" s="493"/>
      <c r="L17" s="493"/>
      <c r="O17" s="110"/>
    </row>
    <row r="18" spans="1:17" s="13" customFormat="1" ht="23.25" x14ac:dyDescent="0.25">
      <c r="A18" s="109"/>
      <c r="B18" s="493" t="s">
        <v>291</v>
      </c>
      <c r="C18" s="493"/>
      <c r="D18" s="493"/>
      <c r="E18" s="7"/>
      <c r="F18" s="7"/>
      <c r="G18" s="7"/>
      <c r="H18" s="7"/>
      <c r="I18" s="7"/>
      <c r="J18" s="493" t="s">
        <v>336</v>
      </c>
      <c r="K18" s="493"/>
      <c r="L18" s="493"/>
      <c r="O18" s="110"/>
    </row>
    <row r="19" spans="1:17" x14ac:dyDescent="0.25">
      <c r="B19" s="493" t="s">
        <v>226</v>
      </c>
      <c r="C19" s="493"/>
      <c r="D19" s="493"/>
      <c r="J19" s="493" t="s">
        <v>223</v>
      </c>
      <c r="K19" s="493"/>
      <c r="L19" s="493"/>
    </row>
    <row r="20" spans="1:17" x14ac:dyDescent="0.25">
      <c r="J20" s="448"/>
      <c r="K20" s="448"/>
      <c r="L20" s="448"/>
    </row>
    <row r="21" spans="1:17" ht="21.75" thickBot="1" x14ac:dyDescent="0.3">
      <c r="F21" s="104"/>
      <c r="H21" s="104"/>
      <c r="J21" s="448"/>
      <c r="K21" s="448"/>
      <c r="L21" s="448"/>
    </row>
    <row r="22" spans="1:17" ht="21.75" thickTop="1" x14ac:dyDescent="0.25"/>
    <row r="23" spans="1:17" s="10" customFormat="1" ht="23.25" x14ac:dyDescent="0.7">
      <c r="A23" s="327" t="s">
        <v>337</v>
      </c>
      <c r="B23" s="470" t="s">
        <v>338</v>
      </c>
      <c r="C23" s="470"/>
      <c r="D23" s="470"/>
      <c r="E23" s="470"/>
      <c r="F23" s="470"/>
      <c r="G23" s="470"/>
      <c r="H23" s="470"/>
      <c r="I23" s="470"/>
      <c r="J23" s="470"/>
      <c r="K23" s="470"/>
      <c r="L23" s="470"/>
      <c r="M23" s="470"/>
      <c r="N23" s="470"/>
      <c r="O23" s="12"/>
      <c r="P23" s="11"/>
      <c r="Q23" s="11"/>
    </row>
    <row r="24" spans="1:17" ht="23.25" x14ac:dyDescent="0.25">
      <c r="J24" s="133">
        <f>'سر برگ صفحات'!A12</f>
        <v>1398</v>
      </c>
      <c r="K24" s="132"/>
      <c r="L24" s="133">
        <f>'سر برگ صفحات'!A11</f>
        <v>1397</v>
      </c>
    </row>
    <row r="25" spans="1:17" x14ac:dyDescent="0.25">
      <c r="J25" s="148" t="s">
        <v>78</v>
      </c>
      <c r="K25" s="103"/>
      <c r="L25" s="148" t="s">
        <v>78</v>
      </c>
    </row>
    <row r="26" spans="1:17" x14ac:dyDescent="0.25">
      <c r="D26" s="456" t="s">
        <v>924</v>
      </c>
      <c r="E26" s="456"/>
      <c r="F26" s="456"/>
      <c r="G26" s="456"/>
      <c r="H26" s="456"/>
    </row>
    <row r="27" spans="1:17" x14ac:dyDescent="0.25">
      <c r="D27" s="456" t="s">
        <v>339</v>
      </c>
      <c r="E27" s="456"/>
      <c r="F27" s="456"/>
      <c r="G27" s="456"/>
      <c r="H27" s="456"/>
    </row>
    <row r="28" spans="1:17" x14ac:dyDescent="0.25">
      <c r="D28" s="493" t="s">
        <v>873</v>
      </c>
      <c r="E28" s="493"/>
      <c r="F28" s="493"/>
      <c r="G28" s="493"/>
      <c r="H28" s="493"/>
    </row>
    <row r="29" spans="1:17" ht="21.75" thickBot="1" x14ac:dyDescent="0.3">
      <c r="J29" s="104">
        <f>SUM(J26:J28)</f>
        <v>0</v>
      </c>
      <c r="L29" s="104">
        <f>SUM(L26:L28)</f>
        <v>0</v>
      </c>
    </row>
    <row r="30" spans="1:17" ht="21.75" thickTop="1" x14ac:dyDescent="0.25"/>
    <row r="31" spans="1:17" s="10" customFormat="1" ht="23.25" x14ac:dyDescent="0.7">
      <c r="A31" s="327" t="s">
        <v>340</v>
      </c>
      <c r="B31" s="456" t="s">
        <v>1016</v>
      </c>
      <c r="C31" s="456"/>
      <c r="D31" s="456"/>
      <c r="E31" s="456"/>
      <c r="F31" s="456"/>
      <c r="G31" s="456"/>
      <c r="H31" s="456"/>
      <c r="I31" s="456"/>
      <c r="J31" s="456"/>
      <c r="K31" s="456"/>
      <c r="L31" s="456"/>
      <c r="M31" s="456"/>
      <c r="N31" s="456"/>
      <c r="O31" s="12"/>
      <c r="P31" s="11"/>
      <c r="Q31" s="11"/>
    </row>
    <row r="32" spans="1:17" x14ac:dyDescent="0.25"/>
    <row r="33" spans="1:14" x14ac:dyDescent="0.25"/>
    <row r="41" spans="1:14" hidden="1" x14ac:dyDescent="0.25">
      <c r="A41" s="449" t="s">
        <v>870</v>
      </c>
      <c r="B41" s="449"/>
      <c r="C41" s="449"/>
      <c r="D41" s="449"/>
      <c r="E41" s="449"/>
      <c r="F41" s="449"/>
      <c r="G41" s="449"/>
      <c r="H41" s="449"/>
      <c r="I41" s="449"/>
      <c r="J41" s="449"/>
      <c r="K41" s="449"/>
      <c r="L41" s="449"/>
      <c r="M41" s="449"/>
      <c r="N41" s="449"/>
    </row>
  </sheetData>
  <mergeCells count="25">
    <mergeCell ref="B17:D17"/>
    <mergeCell ref="B18:D18"/>
    <mergeCell ref="A41:N41"/>
    <mergeCell ref="J16:L16"/>
    <mergeCell ref="J20:L20"/>
    <mergeCell ref="J21:L21"/>
    <mergeCell ref="J17:L17"/>
    <mergeCell ref="J18:L18"/>
    <mergeCell ref="J19:L19"/>
    <mergeCell ref="B19:D19"/>
    <mergeCell ref="D26:H26"/>
    <mergeCell ref="D27:H27"/>
    <mergeCell ref="D28:H28"/>
    <mergeCell ref="B31:N31"/>
    <mergeCell ref="B23:N23"/>
    <mergeCell ref="A1:N1"/>
    <mergeCell ref="A2:N2"/>
    <mergeCell ref="A3:N3"/>
    <mergeCell ref="J15:L15"/>
    <mergeCell ref="F14:H14"/>
    <mergeCell ref="B5:N5"/>
    <mergeCell ref="B12:N13"/>
    <mergeCell ref="D8:F8"/>
    <mergeCell ref="D9:F9"/>
    <mergeCell ref="D10:F10"/>
  </mergeCells>
  <pageMargins left="0.19685039370078741" right="0.19685039370078741" top="0.19685039370078741" bottom="0.19685039370078741" header="0.31496062992125984" footer="0.23622047244094491"/>
  <pageSetup firstPageNumber="29" orientation="portrait" useFirstPageNumber="1" r:id="rId1"/>
  <headerFooter>
    <oddFooter>&amp;C&amp;"B Lotus,Bold"&amp;10&amp;P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WWJ52"/>
  <sheetViews>
    <sheetView rightToLeft="1" view="pageBreakPreview" zoomScale="96" zoomScaleSheetLayoutView="96" workbookViewId="0">
      <selection activeCell="A13" sqref="A13"/>
    </sheetView>
  </sheetViews>
  <sheetFormatPr defaultColWidth="0" defaultRowHeight="21" zeroHeight="1" x14ac:dyDescent="0.25"/>
  <cols>
    <col min="1" max="1" width="3.85546875" style="99" bestFit="1" customWidth="1"/>
    <col min="2" max="2" width="7.140625" style="7" customWidth="1"/>
    <col min="3" max="3" width="0.7109375" style="7" customWidth="1"/>
    <col min="4" max="4" width="33.85546875" style="7" customWidth="1"/>
    <col min="5" max="5" width="0.7109375" style="7" customWidth="1"/>
    <col min="6" max="6" width="12.7109375" style="234" customWidth="1"/>
    <col min="7" max="7" width="0.7109375" style="7" customWidth="1"/>
    <col min="8" max="8" width="12.7109375" style="234" customWidth="1"/>
    <col min="9" max="9" width="0.7109375" style="7" customWidth="1"/>
    <col min="10" max="10" width="12.7109375" style="234" customWidth="1"/>
    <col min="11" max="11" width="0.7109375" style="7" customWidth="1"/>
    <col min="12" max="12" width="12.7109375" style="234" customWidth="1"/>
    <col min="13" max="13" width="0.7109375" style="7" customWidth="1"/>
    <col min="14" max="14" width="12.7109375" style="234" customWidth="1"/>
    <col min="15" max="15" width="1" style="7" customWidth="1"/>
    <col min="16" max="16" width="12.7109375" style="234" customWidth="1"/>
    <col min="17" max="17" width="0.7109375" style="7" customWidth="1"/>
    <col min="18" max="18" width="1.85546875" style="7" customWidth="1"/>
    <col min="19" max="19" width="11.7109375" style="8" customWidth="1"/>
    <col min="20" max="20" width="15.28515625" style="8" hidden="1"/>
    <col min="21" max="21" width="5" style="7" hidden="1"/>
    <col min="22" max="22" width="10.28515625" style="7" hidden="1"/>
    <col min="23" max="23" width="5" style="7" hidden="1"/>
    <col min="24" max="24" width="10.28515625" style="7" hidden="1"/>
    <col min="25" max="27" width="9" style="7" hidden="1"/>
    <col min="28" max="28" width="10.28515625" style="7" hidden="1"/>
    <col min="29" max="257" width="9" style="7" hidden="1"/>
    <col min="258" max="258" width="3.7109375" style="7" hidden="1"/>
    <col min="259" max="259" width="4.85546875" style="7" hidden="1"/>
    <col min="260" max="260" width="5.28515625" style="7" hidden="1"/>
    <col min="261" max="261" width="31.28515625" style="7" hidden="1"/>
    <col min="262" max="262" width="7.7109375" style="7" hidden="1"/>
    <col min="263" max="263" width="2.28515625" style="7" hidden="1"/>
    <col min="264" max="264" width="11.7109375" style="7" hidden="1"/>
    <col min="265" max="265" width="2.42578125" style="7" hidden="1"/>
    <col min="266" max="266" width="11.7109375" style="7" hidden="1"/>
    <col min="267" max="267" width="2.28515625" style="7" hidden="1"/>
    <col min="268" max="268" width="10.85546875" style="7" hidden="1"/>
    <col min="269" max="269" width="2.28515625" style="7" hidden="1"/>
    <col min="270" max="270" width="11.140625" style="7" hidden="1"/>
    <col min="271" max="271" width="1.85546875" style="7" hidden="1"/>
    <col min="272" max="272" width="11" style="7" hidden="1"/>
    <col min="273" max="273" width="0.7109375" style="7" hidden="1"/>
    <col min="274" max="274" width="1.85546875" style="7" hidden="1"/>
    <col min="275" max="275" width="11.85546875" style="7" hidden="1"/>
    <col min="276" max="276" width="15.28515625" style="7" hidden="1"/>
    <col min="277" max="277" width="5" style="7" hidden="1"/>
    <col min="278" max="278" width="10.28515625" style="7" hidden="1"/>
    <col min="279" max="279" width="5" style="7" hidden="1"/>
    <col min="280" max="280" width="10.28515625" style="7" hidden="1"/>
    <col min="281" max="283" width="9" style="7" hidden="1"/>
    <col min="284" max="284" width="10.28515625" style="7" hidden="1"/>
    <col min="285" max="513" width="9" style="7" hidden="1"/>
    <col min="514" max="514" width="3.7109375" style="7" hidden="1"/>
    <col min="515" max="515" width="4.85546875" style="7" hidden="1"/>
    <col min="516" max="516" width="5.28515625" style="7" hidden="1"/>
    <col min="517" max="517" width="31.28515625" style="7" hidden="1"/>
    <col min="518" max="518" width="7.7109375" style="7" hidden="1"/>
    <col min="519" max="519" width="2.28515625" style="7" hidden="1"/>
    <col min="520" max="520" width="11.7109375" style="7" hidden="1"/>
    <col min="521" max="521" width="2.42578125" style="7" hidden="1"/>
    <col min="522" max="522" width="11.7109375" style="7" hidden="1"/>
    <col min="523" max="523" width="2.28515625" style="7" hidden="1"/>
    <col min="524" max="524" width="10.85546875" style="7" hidden="1"/>
    <col min="525" max="525" width="2.28515625" style="7" hidden="1"/>
    <col min="526" max="526" width="11.140625" style="7" hidden="1"/>
    <col min="527" max="527" width="1.85546875" style="7" hidden="1"/>
    <col min="528" max="528" width="11" style="7" hidden="1"/>
    <col min="529" max="529" width="0.7109375" style="7" hidden="1"/>
    <col min="530" max="530" width="1.85546875" style="7" hidden="1"/>
    <col min="531" max="531" width="11.85546875" style="7" hidden="1"/>
    <col min="532" max="532" width="15.28515625" style="7" hidden="1"/>
    <col min="533" max="533" width="5" style="7" hidden="1"/>
    <col min="534" max="534" width="10.28515625" style="7" hidden="1"/>
    <col min="535" max="535" width="5" style="7" hidden="1"/>
    <col min="536" max="536" width="10.28515625" style="7" hidden="1"/>
    <col min="537" max="539" width="9" style="7" hidden="1"/>
    <col min="540" max="540" width="10.28515625" style="7" hidden="1"/>
    <col min="541" max="769" width="9" style="7" hidden="1"/>
    <col min="770" max="770" width="3.7109375" style="7" hidden="1"/>
    <col min="771" max="771" width="4.85546875" style="7" hidden="1"/>
    <col min="772" max="772" width="5.28515625" style="7" hidden="1"/>
    <col min="773" max="773" width="31.28515625" style="7" hidden="1"/>
    <col min="774" max="774" width="7.7109375" style="7" hidden="1"/>
    <col min="775" max="775" width="2.28515625" style="7" hidden="1"/>
    <col min="776" max="776" width="11.7109375" style="7" hidden="1"/>
    <col min="777" max="777" width="2.42578125" style="7" hidden="1"/>
    <col min="778" max="778" width="11.7109375" style="7" hidden="1"/>
    <col min="779" max="779" width="2.28515625" style="7" hidden="1"/>
    <col min="780" max="780" width="10.85546875" style="7" hidden="1"/>
    <col min="781" max="781" width="2.28515625" style="7" hidden="1"/>
    <col min="782" max="782" width="11.140625" style="7" hidden="1"/>
    <col min="783" max="783" width="1.85546875" style="7" hidden="1"/>
    <col min="784" max="784" width="11" style="7" hidden="1"/>
    <col min="785" max="785" width="0.7109375" style="7" hidden="1"/>
    <col min="786" max="786" width="1.85546875" style="7" hidden="1"/>
    <col min="787" max="787" width="11.85546875" style="7" hidden="1"/>
    <col min="788" max="788" width="15.28515625" style="7" hidden="1"/>
    <col min="789" max="789" width="5" style="7" hidden="1"/>
    <col min="790" max="790" width="10.28515625" style="7" hidden="1"/>
    <col min="791" max="791" width="5" style="7" hidden="1"/>
    <col min="792" max="792" width="10.28515625" style="7" hidden="1"/>
    <col min="793" max="795" width="9" style="7" hidden="1"/>
    <col min="796" max="796" width="10.28515625" style="7" hidden="1"/>
    <col min="797" max="1025" width="9" style="7" hidden="1"/>
    <col min="1026" max="1026" width="3.7109375" style="7" hidden="1"/>
    <col min="1027" max="1027" width="4.85546875" style="7" hidden="1"/>
    <col min="1028" max="1028" width="5.28515625" style="7" hidden="1"/>
    <col min="1029" max="1029" width="31.28515625" style="7" hidden="1"/>
    <col min="1030" max="1030" width="7.7109375" style="7" hidden="1"/>
    <col min="1031" max="1031" width="2.28515625" style="7" hidden="1"/>
    <col min="1032" max="1032" width="11.7109375" style="7" hidden="1"/>
    <col min="1033" max="1033" width="2.42578125" style="7" hidden="1"/>
    <col min="1034" max="1034" width="11.7109375" style="7" hidden="1"/>
    <col min="1035" max="1035" width="2.28515625" style="7" hidden="1"/>
    <col min="1036" max="1036" width="10.85546875" style="7" hidden="1"/>
    <col min="1037" max="1037" width="2.28515625" style="7" hidden="1"/>
    <col min="1038" max="1038" width="11.140625" style="7" hidden="1"/>
    <col min="1039" max="1039" width="1.85546875" style="7" hidden="1"/>
    <col min="1040" max="1040" width="11" style="7" hidden="1"/>
    <col min="1041" max="1041" width="0.7109375" style="7" hidden="1"/>
    <col min="1042" max="1042" width="1.85546875" style="7" hidden="1"/>
    <col min="1043" max="1043" width="11.85546875" style="7" hidden="1"/>
    <col min="1044" max="1044" width="15.28515625" style="7" hidden="1"/>
    <col min="1045" max="1045" width="5" style="7" hidden="1"/>
    <col min="1046" max="1046" width="10.28515625" style="7" hidden="1"/>
    <col min="1047" max="1047" width="5" style="7" hidden="1"/>
    <col min="1048" max="1048" width="10.28515625" style="7" hidden="1"/>
    <col min="1049" max="1051" width="9" style="7" hidden="1"/>
    <col min="1052" max="1052" width="10.28515625" style="7" hidden="1"/>
    <col min="1053" max="1281" width="9" style="7" hidden="1"/>
    <col min="1282" max="1282" width="3.7109375" style="7" hidden="1"/>
    <col min="1283" max="1283" width="4.85546875" style="7" hidden="1"/>
    <col min="1284" max="1284" width="5.28515625" style="7" hidden="1"/>
    <col min="1285" max="1285" width="31.28515625" style="7" hidden="1"/>
    <col min="1286" max="1286" width="7.7109375" style="7" hidden="1"/>
    <col min="1287" max="1287" width="2.28515625" style="7" hidden="1"/>
    <col min="1288" max="1288" width="11.7109375" style="7" hidden="1"/>
    <col min="1289" max="1289" width="2.42578125" style="7" hidden="1"/>
    <col min="1290" max="1290" width="11.7109375" style="7" hidden="1"/>
    <col min="1291" max="1291" width="2.28515625" style="7" hidden="1"/>
    <col min="1292" max="1292" width="10.85546875" style="7" hidden="1"/>
    <col min="1293" max="1293" width="2.28515625" style="7" hidden="1"/>
    <col min="1294" max="1294" width="11.140625" style="7" hidden="1"/>
    <col min="1295" max="1295" width="1.85546875" style="7" hidden="1"/>
    <col min="1296" max="1296" width="11" style="7" hidden="1"/>
    <col min="1297" max="1297" width="0.7109375" style="7" hidden="1"/>
    <col min="1298" max="1298" width="1.85546875" style="7" hidden="1"/>
    <col min="1299" max="1299" width="11.85546875" style="7" hidden="1"/>
    <col min="1300" max="1300" width="15.28515625" style="7" hidden="1"/>
    <col min="1301" max="1301" width="5" style="7" hidden="1"/>
    <col min="1302" max="1302" width="10.28515625" style="7" hidden="1"/>
    <col min="1303" max="1303" width="5" style="7" hidden="1"/>
    <col min="1304" max="1304" width="10.28515625" style="7" hidden="1"/>
    <col min="1305" max="1307" width="9" style="7" hidden="1"/>
    <col min="1308" max="1308" width="10.28515625" style="7" hidden="1"/>
    <col min="1309" max="1537" width="9" style="7" hidden="1"/>
    <col min="1538" max="1538" width="3.7109375" style="7" hidden="1"/>
    <col min="1539" max="1539" width="4.85546875" style="7" hidden="1"/>
    <col min="1540" max="1540" width="5.28515625" style="7" hidden="1"/>
    <col min="1541" max="1541" width="31.28515625" style="7" hidden="1"/>
    <col min="1542" max="1542" width="7.7109375" style="7" hidden="1"/>
    <col min="1543" max="1543" width="2.28515625" style="7" hidden="1"/>
    <col min="1544" max="1544" width="11.7109375" style="7" hidden="1"/>
    <col min="1545" max="1545" width="2.42578125" style="7" hidden="1"/>
    <col min="1546" max="1546" width="11.7109375" style="7" hidden="1"/>
    <col min="1547" max="1547" width="2.28515625" style="7" hidden="1"/>
    <col min="1548" max="1548" width="10.85546875" style="7" hidden="1"/>
    <col min="1549" max="1549" width="2.28515625" style="7" hidden="1"/>
    <col min="1550" max="1550" width="11.140625" style="7" hidden="1"/>
    <col min="1551" max="1551" width="1.85546875" style="7" hidden="1"/>
    <col min="1552" max="1552" width="11" style="7" hidden="1"/>
    <col min="1553" max="1553" width="0.7109375" style="7" hidden="1"/>
    <col min="1554" max="1554" width="1.85546875" style="7" hidden="1"/>
    <col min="1555" max="1555" width="11.85546875" style="7" hidden="1"/>
    <col min="1556" max="1556" width="15.28515625" style="7" hidden="1"/>
    <col min="1557" max="1557" width="5" style="7" hidden="1"/>
    <col min="1558" max="1558" width="10.28515625" style="7" hidden="1"/>
    <col min="1559" max="1559" width="5" style="7" hidden="1"/>
    <col min="1560" max="1560" width="10.28515625" style="7" hidden="1"/>
    <col min="1561" max="1563" width="9" style="7" hidden="1"/>
    <col min="1564" max="1564" width="10.28515625" style="7" hidden="1"/>
    <col min="1565" max="1793" width="9" style="7" hidden="1"/>
    <col min="1794" max="1794" width="3.7109375" style="7" hidden="1"/>
    <col min="1795" max="1795" width="4.85546875" style="7" hidden="1"/>
    <col min="1796" max="1796" width="5.28515625" style="7" hidden="1"/>
    <col min="1797" max="1797" width="31.28515625" style="7" hidden="1"/>
    <col min="1798" max="1798" width="7.7109375" style="7" hidden="1"/>
    <col min="1799" max="1799" width="2.28515625" style="7" hidden="1"/>
    <col min="1800" max="1800" width="11.7109375" style="7" hidden="1"/>
    <col min="1801" max="1801" width="2.42578125" style="7" hidden="1"/>
    <col min="1802" max="1802" width="11.7109375" style="7" hidden="1"/>
    <col min="1803" max="1803" width="2.28515625" style="7" hidden="1"/>
    <col min="1804" max="1804" width="10.85546875" style="7" hidden="1"/>
    <col min="1805" max="1805" width="2.28515625" style="7" hidden="1"/>
    <col min="1806" max="1806" width="11.140625" style="7" hidden="1"/>
    <col min="1807" max="1807" width="1.85546875" style="7" hidden="1"/>
    <col min="1808" max="1808" width="11" style="7" hidden="1"/>
    <col min="1809" max="1809" width="0.7109375" style="7" hidden="1"/>
    <col min="1810" max="1810" width="1.85546875" style="7" hidden="1"/>
    <col min="1811" max="1811" width="11.85546875" style="7" hidden="1"/>
    <col min="1812" max="1812" width="15.28515625" style="7" hidden="1"/>
    <col min="1813" max="1813" width="5" style="7" hidden="1"/>
    <col min="1814" max="1814" width="10.28515625" style="7" hidden="1"/>
    <col min="1815" max="1815" width="5" style="7" hidden="1"/>
    <col min="1816" max="1816" width="10.28515625" style="7" hidden="1"/>
    <col min="1817" max="1819" width="9" style="7" hidden="1"/>
    <col min="1820" max="1820" width="10.28515625" style="7" hidden="1"/>
    <col min="1821" max="2049" width="9" style="7" hidden="1"/>
    <col min="2050" max="2050" width="3.7109375" style="7" hidden="1"/>
    <col min="2051" max="2051" width="4.85546875" style="7" hidden="1"/>
    <col min="2052" max="2052" width="5.28515625" style="7" hidden="1"/>
    <col min="2053" max="2053" width="31.28515625" style="7" hidden="1"/>
    <col min="2054" max="2054" width="7.7109375" style="7" hidden="1"/>
    <col min="2055" max="2055" width="2.28515625" style="7" hidden="1"/>
    <col min="2056" max="2056" width="11.7109375" style="7" hidden="1"/>
    <col min="2057" max="2057" width="2.42578125" style="7" hidden="1"/>
    <col min="2058" max="2058" width="11.7109375" style="7" hidden="1"/>
    <col min="2059" max="2059" width="2.28515625" style="7" hidden="1"/>
    <col min="2060" max="2060" width="10.85546875" style="7" hidden="1"/>
    <col min="2061" max="2061" width="2.28515625" style="7" hidden="1"/>
    <col min="2062" max="2062" width="11.140625" style="7" hidden="1"/>
    <col min="2063" max="2063" width="1.85546875" style="7" hidden="1"/>
    <col min="2064" max="2064" width="11" style="7" hidden="1"/>
    <col min="2065" max="2065" width="0.7109375" style="7" hidden="1"/>
    <col min="2066" max="2066" width="1.85546875" style="7" hidden="1"/>
    <col min="2067" max="2067" width="11.85546875" style="7" hidden="1"/>
    <col min="2068" max="2068" width="15.28515625" style="7" hidden="1"/>
    <col min="2069" max="2069" width="5" style="7" hidden="1"/>
    <col min="2070" max="2070" width="10.28515625" style="7" hidden="1"/>
    <col min="2071" max="2071" width="5" style="7" hidden="1"/>
    <col min="2072" max="2072" width="10.28515625" style="7" hidden="1"/>
    <col min="2073" max="2075" width="9" style="7" hidden="1"/>
    <col min="2076" max="2076" width="10.28515625" style="7" hidden="1"/>
    <col min="2077" max="2305" width="9" style="7" hidden="1"/>
    <col min="2306" max="2306" width="3.7109375" style="7" hidden="1"/>
    <col min="2307" max="2307" width="4.85546875" style="7" hidden="1"/>
    <col min="2308" max="2308" width="5.28515625" style="7" hidden="1"/>
    <col min="2309" max="2309" width="31.28515625" style="7" hidden="1"/>
    <col min="2310" max="2310" width="7.7109375" style="7" hidden="1"/>
    <col min="2311" max="2311" width="2.28515625" style="7" hidden="1"/>
    <col min="2312" max="2312" width="11.7109375" style="7" hidden="1"/>
    <col min="2313" max="2313" width="2.42578125" style="7" hidden="1"/>
    <col min="2314" max="2314" width="11.7109375" style="7" hidden="1"/>
    <col min="2315" max="2315" width="2.28515625" style="7" hidden="1"/>
    <col min="2316" max="2316" width="10.85546875" style="7" hidden="1"/>
    <col min="2317" max="2317" width="2.28515625" style="7" hidden="1"/>
    <col min="2318" max="2318" width="11.140625" style="7" hidden="1"/>
    <col min="2319" max="2319" width="1.85546875" style="7" hidden="1"/>
    <col min="2320" max="2320" width="11" style="7" hidden="1"/>
    <col min="2321" max="2321" width="0.7109375" style="7" hidden="1"/>
    <col min="2322" max="2322" width="1.85546875" style="7" hidden="1"/>
    <col min="2323" max="2323" width="11.85546875" style="7" hidden="1"/>
    <col min="2324" max="2324" width="15.28515625" style="7" hidden="1"/>
    <col min="2325" max="2325" width="5" style="7" hidden="1"/>
    <col min="2326" max="2326" width="10.28515625" style="7" hidden="1"/>
    <col min="2327" max="2327" width="5" style="7" hidden="1"/>
    <col min="2328" max="2328" width="10.28515625" style="7" hidden="1"/>
    <col min="2329" max="2331" width="9" style="7" hidden="1"/>
    <col min="2332" max="2332" width="10.28515625" style="7" hidden="1"/>
    <col min="2333" max="2561" width="9" style="7" hidden="1"/>
    <col min="2562" max="2562" width="3.7109375" style="7" hidden="1"/>
    <col min="2563" max="2563" width="4.85546875" style="7" hidden="1"/>
    <col min="2564" max="2564" width="5.28515625" style="7" hidden="1"/>
    <col min="2565" max="2565" width="31.28515625" style="7" hidden="1"/>
    <col min="2566" max="2566" width="7.7109375" style="7" hidden="1"/>
    <col min="2567" max="2567" width="2.28515625" style="7" hidden="1"/>
    <col min="2568" max="2568" width="11.7109375" style="7" hidden="1"/>
    <col min="2569" max="2569" width="2.42578125" style="7" hidden="1"/>
    <col min="2570" max="2570" width="11.7109375" style="7" hidden="1"/>
    <col min="2571" max="2571" width="2.28515625" style="7" hidden="1"/>
    <col min="2572" max="2572" width="10.85546875" style="7" hidden="1"/>
    <col min="2573" max="2573" width="2.28515625" style="7" hidden="1"/>
    <col min="2574" max="2574" width="11.140625" style="7" hidden="1"/>
    <col min="2575" max="2575" width="1.85546875" style="7" hidden="1"/>
    <col min="2576" max="2576" width="11" style="7" hidden="1"/>
    <col min="2577" max="2577" width="0.7109375" style="7" hidden="1"/>
    <col min="2578" max="2578" width="1.85546875" style="7" hidden="1"/>
    <col min="2579" max="2579" width="11.85546875" style="7" hidden="1"/>
    <col min="2580" max="2580" width="15.28515625" style="7" hidden="1"/>
    <col min="2581" max="2581" width="5" style="7" hidden="1"/>
    <col min="2582" max="2582" width="10.28515625" style="7" hidden="1"/>
    <col min="2583" max="2583" width="5" style="7" hidden="1"/>
    <col min="2584" max="2584" width="10.28515625" style="7" hidden="1"/>
    <col min="2585" max="2587" width="9" style="7" hidden="1"/>
    <col min="2588" max="2588" width="10.28515625" style="7" hidden="1"/>
    <col min="2589" max="2817" width="9" style="7" hidden="1"/>
    <col min="2818" max="2818" width="3.7109375" style="7" hidden="1"/>
    <col min="2819" max="2819" width="4.85546875" style="7" hidden="1"/>
    <col min="2820" max="2820" width="5.28515625" style="7" hidden="1"/>
    <col min="2821" max="2821" width="31.28515625" style="7" hidden="1"/>
    <col min="2822" max="2822" width="7.7109375" style="7" hidden="1"/>
    <col min="2823" max="2823" width="2.28515625" style="7" hidden="1"/>
    <col min="2824" max="2824" width="11.7109375" style="7" hidden="1"/>
    <col min="2825" max="2825" width="2.42578125" style="7" hidden="1"/>
    <col min="2826" max="2826" width="11.7109375" style="7" hidden="1"/>
    <col min="2827" max="2827" width="2.28515625" style="7" hidden="1"/>
    <col min="2828" max="2828" width="10.85546875" style="7" hidden="1"/>
    <col min="2829" max="2829" width="2.28515625" style="7" hidden="1"/>
    <col min="2830" max="2830" width="11.140625" style="7" hidden="1"/>
    <col min="2831" max="2831" width="1.85546875" style="7" hidden="1"/>
    <col min="2832" max="2832" width="11" style="7" hidden="1"/>
    <col min="2833" max="2833" width="0.7109375" style="7" hidden="1"/>
    <col min="2834" max="2834" width="1.85546875" style="7" hidden="1"/>
    <col min="2835" max="2835" width="11.85546875" style="7" hidden="1"/>
    <col min="2836" max="2836" width="15.28515625" style="7" hidden="1"/>
    <col min="2837" max="2837" width="5" style="7" hidden="1"/>
    <col min="2838" max="2838" width="10.28515625" style="7" hidden="1"/>
    <col min="2839" max="2839" width="5" style="7" hidden="1"/>
    <col min="2840" max="2840" width="10.28515625" style="7" hidden="1"/>
    <col min="2841" max="2843" width="9" style="7" hidden="1"/>
    <col min="2844" max="2844" width="10.28515625" style="7" hidden="1"/>
    <col min="2845" max="3073" width="9" style="7" hidden="1"/>
    <col min="3074" max="3074" width="3.7109375" style="7" hidden="1"/>
    <col min="3075" max="3075" width="4.85546875" style="7" hidden="1"/>
    <col min="3076" max="3076" width="5.28515625" style="7" hidden="1"/>
    <col min="3077" max="3077" width="31.28515625" style="7" hidden="1"/>
    <col min="3078" max="3078" width="7.7109375" style="7" hidden="1"/>
    <col min="3079" max="3079" width="2.28515625" style="7" hidden="1"/>
    <col min="3080" max="3080" width="11.7109375" style="7" hidden="1"/>
    <col min="3081" max="3081" width="2.42578125" style="7" hidden="1"/>
    <col min="3082" max="3082" width="11.7109375" style="7" hidden="1"/>
    <col min="3083" max="3083" width="2.28515625" style="7" hidden="1"/>
    <col min="3084" max="3084" width="10.85546875" style="7" hidden="1"/>
    <col min="3085" max="3085" width="2.28515625" style="7" hidden="1"/>
    <col min="3086" max="3086" width="11.140625" style="7" hidden="1"/>
    <col min="3087" max="3087" width="1.85546875" style="7" hidden="1"/>
    <col min="3088" max="3088" width="11" style="7" hidden="1"/>
    <col min="3089" max="3089" width="0.7109375" style="7" hidden="1"/>
    <col min="3090" max="3090" width="1.85546875" style="7" hidden="1"/>
    <col min="3091" max="3091" width="11.85546875" style="7" hidden="1"/>
    <col min="3092" max="3092" width="15.28515625" style="7" hidden="1"/>
    <col min="3093" max="3093" width="5" style="7" hidden="1"/>
    <col min="3094" max="3094" width="10.28515625" style="7" hidden="1"/>
    <col min="3095" max="3095" width="5" style="7" hidden="1"/>
    <col min="3096" max="3096" width="10.28515625" style="7" hidden="1"/>
    <col min="3097" max="3099" width="9" style="7" hidden="1"/>
    <col min="3100" max="3100" width="10.28515625" style="7" hidden="1"/>
    <col min="3101" max="3329" width="9" style="7" hidden="1"/>
    <col min="3330" max="3330" width="3.7109375" style="7" hidden="1"/>
    <col min="3331" max="3331" width="4.85546875" style="7" hidden="1"/>
    <col min="3332" max="3332" width="5.28515625" style="7" hidden="1"/>
    <col min="3333" max="3333" width="31.28515625" style="7" hidden="1"/>
    <col min="3334" max="3334" width="7.7109375" style="7" hidden="1"/>
    <col min="3335" max="3335" width="2.28515625" style="7" hidden="1"/>
    <col min="3336" max="3336" width="11.7109375" style="7" hidden="1"/>
    <col min="3337" max="3337" width="2.42578125" style="7" hidden="1"/>
    <col min="3338" max="3338" width="11.7109375" style="7" hidden="1"/>
    <col min="3339" max="3339" width="2.28515625" style="7" hidden="1"/>
    <col min="3340" max="3340" width="10.85546875" style="7" hidden="1"/>
    <col min="3341" max="3341" width="2.28515625" style="7" hidden="1"/>
    <col min="3342" max="3342" width="11.140625" style="7" hidden="1"/>
    <col min="3343" max="3343" width="1.85546875" style="7" hidden="1"/>
    <col min="3344" max="3344" width="11" style="7" hidden="1"/>
    <col min="3345" max="3345" width="0.7109375" style="7" hidden="1"/>
    <col min="3346" max="3346" width="1.85546875" style="7" hidden="1"/>
    <col min="3347" max="3347" width="11.85546875" style="7" hidden="1"/>
    <col min="3348" max="3348" width="15.28515625" style="7" hidden="1"/>
    <col min="3349" max="3349" width="5" style="7" hidden="1"/>
    <col min="3350" max="3350" width="10.28515625" style="7" hidden="1"/>
    <col min="3351" max="3351" width="5" style="7" hidden="1"/>
    <col min="3352" max="3352" width="10.28515625" style="7" hidden="1"/>
    <col min="3353" max="3355" width="9" style="7" hidden="1"/>
    <col min="3356" max="3356" width="10.28515625" style="7" hidden="1"/>
    <col min="3357" max="3585" width="9" style="7" hidden="1"/>
    <col min="3586" max="3586" width="3.7109375" style="7" hidden="1"/>
    <col min="3587" max="3587" width="4.85546875" style="7" hidden="1"/>
    <col min="3588" max="3588" width="5.28515625" style="7" hidden="1"/>
    <col min="3589" max="3589" width="31.28515625" style="7" hidden="1"/>
    <col min="3590" max="3590" width="7.7109375" style="7" hidden="1"/>
    <col min="3591" max="3591" width="2.28515625" style="7" hidden="1"/>
    <col min="3592" max="3592" width="11.7109375" style="7" hidden="1"/>
    <col min="3593" max="3593" width="2.42578125" style="7" hidden="1"/>
    <col min="3594" max="3594" width="11.7109375" style="7" hidden="1"/>
    <col min="3595" max="3595" width="2.28515625" style="7" hidden="1"/>
    <col min="3596" max="3596" width="10.85546875" style="7" hidden="1"/>
    <col min="3597" max="3597" width="2.28515625" style="7" hidden="1"/>
    <col min="3598" max="3598" width="11.140625" style="7" hidden="1"/>
    <col min="3599" max="3599" width="1.85546875" style="7" hidden="1"/>
    <col min="3600" max="3600" width="11" style="7" hidden="1"/>
    <col min="3601" max="3601" width="0.7109375" style="7" hidden="1"/>
    <col min="3602" max="3602" width="1.85546875" style="7" hidden="1"/>
    <col min="3603" max="3603" width="11.85546875" style="7" hidden="1"/>
    <col min="3604" max="3604" width="15.28515625" style="7" hidden="1"/>
    <col min="3605" max="3605" width="5" style="7" hidden="1"/>
    <col min="3606" max="3606" width="10.28515625" style="7" hidden="1"/>
    <col min="3607" max="3607" width="5" style="7" hidden="1"/>
    <col min="3608" max="3608" width="10.28515625" style="7" hidden="1"/>
    <col min="3609" max="3611" width="9" style="7" hidden="1"/>
    <col min="3612" max="3612" width="10.28515625" style="7" hidden="1"/>
    <col min="3613" max="3841" width="9" style="7" hidden="1"/>
    <col min="3842" max="3842" width="3.7109375" style="7" hidden="1"/>
    <col min="3843" max="3843" width="4.85546875" style="7" hidden="1"/>
    <col min="3844" max="3844" width="5.28515625" style="7" hidden="1"/>
    <col min="3845" max="3845" width="31.28515625" style="7" hidden="1"/>
    <col min="3846" max="3846" width="7.7109375" style="7" hidden="1"/>
    <col min="3847" max="3847" width="2.28515625" style="7" hidden="1"/>
    <col min="3848" max="3848" width="11.7109375" style="7" hidden="1"/>
    <col min="3849" max="3849" width="2.42578125" style="7" hidden="1"/>
    <col min="3850" max="3850" width="11.7109375" style="7" hidden="1"/>
    <col min="3851" max="3851" width="2.28515625" style="7" hidden="1"/>
    <col min="3852" max="3852" width="10.85546875" style="7" hidden="1"/>
    <col min="3853" max="3853" width="2.28515625" style="7" hidden="1"/>
    <col min="3854" max="3854" width="11.140625" style="7" hidden="1"/>
    <col min="3855" max="3855" width="1.85546875" style="7" hidden="1"/>
    <col min="3856" max="3856" width="11" style="7" hidden="1"/>
    <col min="3857" max="3857" width="0.7109375" style="7" hidden="1"/>
    <col min="3858" max="3858" width="1.85546875" style="7" hidden="1"/>
    <col min="3859" max="3859" width="11.85546875" style="7" hidden="1"/>
    <col min="3860" max="3860" width="15.28515625" style="7" hidden="1"/>
    <col min="3861" max="3861" width="5" style="7" hidden="1"/>
    <col min="3862" max="3862" width="10.28515625" style="7" hidden="1"/>
    <col min="3863" max="3863" width="5" style="7" hidden="1"/>
    <col min="3864" max="3864" width="10.28515625" style="7" hidden="1"/>
    <col min="3865" max="3867" width="9" style="7" hidden="1"/>
    <col min="3868" max="3868" width="10.28515625" style="7" hidden="1"/>
    <col min="3869" max="4097" width="9" style="7" hidden="1"/>
    <col min="4098" max="4098" width="3.7109375" style="7" hidden="1"/>
    <col min="4099" max="4099" width="4.85546875" style="7" hidden="1"/>
    <col min="4100" max="4100" width="5.28515625" style="7" hidden="1"/>
    <col min="4101" max="4101" width="31.28515625" style="7" hidden="1"/>
    <col min="4102" max="4102" width="7.7109375" style="7" hidden="1"/>
    <col min="4103" max="4103" width="2.28515625" style="7" hidden="1"/>
    <col min="4104" max="4104" width="11.7109375" style="7" hidden="1"/>
    <col min="4105" max="4105" width="2.42578125" style="7" hidden="1"/>
    <col min="4106" max="4106" width="11.7109375" style="7" hidden="1"/>
    <col min="4107" max="4107" width="2.28515625" style="7" hidden="1"/>
    <col min="4108" max="4108" width="10.85546875" style="7" hidden="1"/>
    <col min="4109" max="4109" width="2.28515625" style="7" hidden="1"/>
    <col min="4110" max="4110" width="11.140625" style="7" hidden="1"/>
    <col min="4111" max="4111" width="1.85546875" style="7" hidden="1"/>
    <col min="4112" max="4112" width="11" style="7" hidden="1"/>
    <col min="4113" max="4113" width="0.7109375" style="7" hidden="1"/>
    <col min="4114" max="4114" width="1.85546875" style="7" hidden="1"/>
    <col min="4115" max="4115" width="11.85546875" style="7" hidden="1"/>
    <col min="4116" max="4116" width="15.28515625" style="7" hidden="1"/>
    <col min="4117" max="4117" width="5" style="7" hidden="1"/>
    <col min="4118" max="4118" width="10.28515625" style="7" hidden="1"/>
    <col min="4119" max="4119" width="5" style="7" hidden="1"/>
    <col min="4120" max="4120" width="10.28515625" style="7" hidden="1"/>
    <col min="4121" max="4123" width="9" style="7" hidden="1"/>
    <col min="4124" max="4124" width="10.28515625" style="7" hidden="1"/>
    <col min="4125" max="4353" width="9" style="7" hidden="1"/>
    <col min="4354" max="4354" width="3.7109375" style="7" hidden="1"/>
    <col min="4355" max="4355" width="4.85546875" style="7" hidden="1"/>
    <col min="4356" max="4356" width="5.28515625" style="7" hidden="1"/>
    <col min="4357" max="4357" width="31.28515625" style="7" hidden="1"/>
    <col min="4358" max="4358" width="7.7109375" style="7" hidden="1"/>
    <col min="4359" max="4359" width="2.28515625" style="7" hidden="1"/>
    <col min="4360" max="4360" width="11.7109375" style="7" hidden="1"/>
    <col min="4361" max="4361" width="2.42578125" style="7" hidden="1"/>
    <col min="4362" max="4362" width="11.7109375" style="7" hidden="1"/>
    <col min="4363" max="4363" width="2.28515625" style="7" hidden="1"/>
    <col min="4364" max="4364" width="10.85546875" style="7" hidden="1"/>
    <col min="4365" max="4365" width="2.28515625" style="7" hidden="1"/>
    <col min="4366" max="4366" width="11.140625" style="7" hidden="1"/>
    <col min="4367" max="4367" width="1.85546875" style="7" hidden="1"/>
    <col min="4368" max="4368" width="11" style="7" hidden="1"/>
    <col min="4369" max="4369" width="0.7109375" style="7" hidden="1"/>
    <col min="4370" max="4370" width="1.85546875" style="7" hidden="1"/>
    <col min="4371" max="4371" width="11.85546875" style="7" hidden="1"/>
    <col min="4372" max="4372" width="15.28515625" style="7" hidden="1"/>
    <col min="4373" max="4373" width="5" style="7" hidden="1"/>
    <col min="4374" max="4374" width="10.28515625" style="7" hidden="1"/>
    <col min="4375" max="4375" width="5" style="7" hidden="1"/>
    <col min="4376" max="4376" width="10.28515625" style="7" hidden="1"/>
    <col min="4377" max="4379" width="9" style="7" hidden="1"/>
    <col min="4380" max="4380" width="10.28515625" style="7" hidden="1"/>
    <col min="4381" max="4609" width="9" style="7" hidden="1"/>
    <col min="4610" max="4610" width="3.7109375" style="7" hidden="1"/>
    <col min="4611" max="4611" width="4.85546875" style="7" hidden="1"/>
    <col min="4612" max="4612" width="5.28515625" style="7" hidden="1"/>
    <col min="4613" max="4613" width="31.28515625" style="7" hidden="1"/>
    <col min="4614" max="4614" width="7.7109375" style="7" hidden="1"/>
    <col min="4615" max="4615" width="2.28515625" style="7" hidden="1"/>
    <col min="4616" max="4616" width="11.7109375" style="7" hidden="1"/>
    <col min="4617" max="4617" width="2.42578125" style="7" hidden="1"/>
    <col min="4618" max="4618" width="11.7109375" style="7" hidden="1"/>
    <col min="4619" max="4619" width="2.28515625" style="7" hidden="1"/>
    <col min="4620" max="4620" width="10.85546875" style="7" hidden="1"/>
    <col min="4621" max="4621" width="2.28515625" style="7" hidden="1"/>
    <col min="4622" max="4622" width="11.140625" style="7" hidden="1"/>
    <col min="4623" max="4623" width="1.85546875" style="7" hidden="1"/>
    <col min="4624" max="4624" width="11" style="7" hidden="1"/>
    <col min="4625" max="4625" width="0.7109375" style="7" hidden="1"/>
    <col min="4626" max="4626" width="1.85546875" style="7" hidden="1"/>
    <col min="4627" max="4627" width="11.85546875" style="7" hidden="1"/>
    <col min="4628" max="4628" width="15.28515625" style="7" hidden="1"/>
    <col min="4629" max="4629" width="5" style="7" hidden="1"/>
    <col min="4630" max="4630" width="10.28515625" style="7" hidden="1"/>
    <col min="4631" max="4631" width="5" style="7" hidden="1"/>
    <col min="4632" max="4632" width="10.28515625" style="7" hidden="1"/>
    <col min="4633" max="4635" width="9" style="7" hidden="1"/>
    <col min="4636" max="4636" width="10.28515625" style="7" hidden="1"/>
    <col min="4637" max="4865" width="9" style="7" hidden="1"/>
    <col min="4866" max="4866" width="3.7109375" style="7" hidden="1"/>
    <col min="4867" max="4867" width="4.85546875" style="7" hidden="1"/>
    <col min="4868" max="4868" width="5.28515625" style="7" hidden="1"/>
    <col min="4869" max="4869" width="31.28515625" style="7" hidden="1"/>
    <col min="4870" max="4870" width="7.7109375" style="7" hidden="1"/>
    <col min="4871" max="4871" width="2.28515625" style="7" hidden="1"/>
    <col min="4872" max="4872" width="11.7109375" style="7" hidden="1"/>
    <col min="4873" max="4873" width="2.42578125" style="7" hidden="1"/>
    <col min="4874" max="4874" width="11.7109375" style="7" hidden="1"/>
    <col min="4875" max="4875" width="2.28515625" style="7" hidden="1"/>
    <col min="4876" max="4876" width="10.85546875" style="7" hidden="1"/>
    <col min="4877" max="4877" width="2.28515625" style="7" hidden="1"/>
    <col min="4878" max="4878" width="11.140625" style="7" hidden="1"/>
    <col min="4879" max="4879" width="1.85546875" style="7" hidden="1"/>
    <col min="4880" max="4880" width="11" style="7" hidden="1"/>
    <col min="4881" max="4881" width="0.7109375" style="7" hidden="1"/>
    <col min="4882" max="4882" width="1.85546875" style="7" hidden="1"/>
    <col min="4883" max="4883" width="11.85546875" style="7" hidden="1"/>
    <col min="4884" max="4884" width="15.28515625" style="7" hidden="1"/>
    <col min="4885" max="4885" width="5" style="7" hidden="1"/>
    <col min="4886" max="4886" width="10.28515625" style="7" hidden="1"/>
    <col min="4887" max="4887" width="5" style="7" hidden="1"/>
    <col min="4888" max="4888" width="10.28515625" style="7" hidden="1"/>
    <col min="4889" max="4891" width="9" style="7" hidden="1"/>
    <col min="4892" max="4892" width="10.28515625" style="7" hidden="1"/>
    <col min="4893" max="5121" width="9" style="7" hidden="1"/>
    <col min="5122" max="5122" width="3.7109375" style="7" hidden="1"/>
    <col min="5123" max="5123" width="4.85546875" style="7" hidden="1"/>
    <col min="5124" max="5124" width="5.28515625" style="7" hidden="1"/>
    <col min="5125" max="5125" width="31.28515625" style="7" hidden="1"/>
    <col min="5126" max="5126" width="7.7109375" style="7" hidden="1"/>
    <col min="5127" max="5127" width="2.28515625" style="7" hidden="1"/>
    <col min="5128" max="5128" width="11.7109375" style="7" hidden="1"/>
    <col min="5129" max="5129" width="2.42578125" style="7" hidden="1"/>
    <col min="5130" max="5130" width="11.7109375" style="7" hidden="1"/>
    <col min="5131" max="5131" width="2.28515625" style="7" hidden="1"/>
    <col min="5132" max="5132" width="10.85546875" style="7" hidden="1"/>
    <col min="5133" max="5133" width="2.28515625" style="7" hidden="1"/>
    <col min="5134" max="5134" width="11.140625" style="7" hidden="1"/>
    <col min="5135" max="5135" width="1.85546875" style="7" hidden="1"/>
    <col min="5136" max="5136" width="11" style="7" hidden="1"/>
    <col min="5137" max="5137" width="0.7109375" style="7" hidden="1"/>
    <col min="5138" max="5138" width="1.85546875" style="7" hidden="1"/>
    <col min="5139" max="5139" width="11.85546875" style="7" hidden="1"/>
    <col min="5140" max="5140" width="15.28515625" style="7" hidden="1"/>
    <col min="5141" max="5141" width="5" style="7" hidden="1"/>
    <col min="5142" max="5142" width="10.28515625" style="7" hidden="1"/>
    <col min="5143" max="5143" width="5" style="7" hidden="1"/>
    <col min="5144" max="5144" width="10.28515625" style="7" hidden="1"/>
    <col min="5145" max="5147" width="9" style="7" hidden="1"/>
    <col min="5148" max="5148" width="10.28515625" style="7" hidden="1"/>
    <col min="5149" max="5377" width="9" style="7" hidden="1"/>
    <col min="5378" max="5378" width="3.7109375" style="7" hidden="1"/>
    <col min="5379" max="5379" width="4.85546875" style="7" hidden="1"/>
    <col min="5380" max="5380" width="5.28515625" style="7" hidden="1"/>
    <col min="5381" max="5381" width="31.28515625" style="7" hidden="1"/>
    <col min="5382" max="5382" width="7.7109375" style="7" hidden="1"/>
    <col min="5383" max="5383" width="2.28515625" style="7" hidden="1"/>
    <col min="5384" max="5384" width="11.7109375" style="7" hidden="1"/>
    <col min="5385" max="5385" width="2.42578125" style="7" hidden="1"/>
    <col min="5386" max="5386" width="11.7109375" style="7" hidden="1"/>
    <col min="5387" max="5387" width="2.28515625" style="7" hidden="1"/>
    <col min="5388" max="5388" width="10.85546875" style="7" hidden="1"/>
    <col min="5389" max="5389" width="2.28515625" style="7" hidden="1"/>
    <col min="5390" max="5390" width="11.140625" style="7" hidden="1"/>
    <col min="5391" max="5391" width="1.85546875" style="7" hidden="1"/>
    <col min="5392" max="5392" width="11" style="7" hidden="1"/>
    <col min="5393" max="5393" width="0.7109375" style="7" hidden="1"/>
    <col min="5394" max="5394" width="1.85546875" style="7" hidden="1"/>
    <col min="5395" max="5395" width="11.85546875" style="7" hidden="1"/>
    <col min="5396" max="5396" width="15.28515625" style="7" hidden="1"/>
    <col min="5397" max="5397" width="5" style="7" hidden="1"/>
    <col min="5398" max="5398" width="10.28515625" style="7" hidden="1"/>
    <col min="5399" max="5399" width="5" style="7" hidden="1"/>
    <col min="5400" max="5400" width="10.28515625" style="7" hidden="1"/>
    <col min="5401" max="5403" width="9" style="7" hidden="1"/>
    <col min="5404" max="5404" width="10.28515625" style="7" hidden="1"/>
    <col min="5405" max="5633" width="9" style="7" hidden="1"/>
    <col min="5634" max="5634" width="3.7109375" style="7" hidden="1"/>
    <col min="5635" max="5635" width="4.85546875" style="7" hidden="1"/>
    <col min="5636" max="5636" width="5.28515625" style="7" hidden="1"/>
    <col min="5637" max="5637" width="31.28515625" style="7" hidden="1"/>
    <col min="5638" max="5638" width="7.7109375" style="7" hidden="1"/>
    <col min="5639" max="5639" width="2.28515625" style="7" hidden="1"/>
    <col min="5640" max="5640" width="11.7109375" style="7" hidden="1"/>
    <col min="5641" max="5641" width="2.42578125" style="7" hidden="1"/>
    <col min="5642" max="5642" width="11.7109375" style="7" hidden="1"/>
    <col min="5643" max="5643" width="2.28515625" style="7" hidden="1"/>
    <col min="5644" max="5644" width="10.85546875" style="7" hidden="1"/>
    <col min="5645" max="5645" width="2.28515625" style="7" hidden="1"/>
    <col min="5646" max="5646" width="11.140625" style="7" hidden="1"/>
    <col min="5647" max="5647" width="1.85546875" style="7" hidden="1"/>
    <col min="5648" max="5648" width="11" style="7" hidden="1"/>
    <col min="5649" max="5649" width="0.7109375" style="7" hidden="1"/>
    <col min="5650" max="5650" width="1.85546875" style="7" hidden="1"/>
    <col min="5651" max="5651" width="11.85546875" style="7" hidden="1"/>
    <col min="5652" max="5652" width="15.28515625" style="7" hidden="1"/>
    <col min="5653" max="5653" width="5" style="7" hidden="1"/>
    <col min="5654" max="5654" width="10.28515625" style="7" hidden="1"/>
    <col min="5655" max="5655" width="5" style="7" hidden="1"/>
    <col min="5656" max="5656" width="10.28515625" style="7" hidden="1"/>
    <col min="5657" max="5659" width="9" style="7" hidden="1"/>
    <col min="5660" max="5660" width="10.28515625" style="7" hidden="1"/>
    <col min="5661" max="5889" width="9" style="7" hidden="1"/>
    <col min="5890" max="5890" width="3.7109375" style="7" hidden="1"/>
    <col min="5891" max="5891" width="4.85546875" style="7" hidden="1"/>
    <col min="5892" max="5892" width="5.28515625" style="7" hidden="1"/>
    <col min="5893" max="5893" width="31.28515625" style="7" hidden="1"/>
    <col min="5894" max="5894" width="7.7109375" style="7" hidden="1"/>
    <col min="5895" max="5895" width="2.28515625" style="7" hidden="1"/>
    <col min="5896" max="5896" width="11.7109375" style="7" hidden="1"/>
    <col min="5897" max="5897" width="2.42578125" style="7" hidden="1"/>
    <col min="5898" max="5898" width="11.7109375" style="7" hidden="1"/>
    <col min="5899" max="5899" width="2.28515625" style="7" hidden="1"/>
    <col min="5900" max="5900" width="10.85546875" style="7" hidden="1"/>
    <col min="5901" max="5901" width="2.28515625" style="7" hidden="1"/>
    <col min="5902" max="5902" width="11.140625" style="7" hidden="1"/>
    <col min="5903" max="5903" width="1.85546875" style="7" hidden="1"/>
    <col min="5904" max="5904" width="11" style="7" hidden="1"/>
    <col min="5905" max="5905" width="0.7109375" style="7" hidden="1"/>
    <col min="5906" max="5906" width="1.85546875" style="7" hidden="1"/>
    <col min="5907" max="5907" width="11.85546875" style="7" hidden="1"/>
    <col min="5908" max="5908" width="15.28515625" style="7" hidden="1"/>
    <col min="5909" max="5909" width="5" style="7" hidden="1"/>
    <col min="5910" max="5910" width="10.28515625" style="7" hidden="1"/>
    <col min="5911" max="5911" width="5" style="7" hidden="1"/>
    <col min="5912" max="5912" width="10.28515625" style="7" hidden="1"/>
    <col min="5913" max="5915" width="9" style="7" hidden="1"/>
    <col min="5916" max="5916" width="10.28515625" style="7" hidden="1"/>
    <col min="5917" max="6145" width="9" style="7" hidden="1"/>
    <col min="6146" max="6146" width="3.7109375" style="7" hidden="1"/>
    <col min="6147" max="6147" width="4.85546875" style="7" hidden="1"/>
    <col min="6148" max="6148" width="5.28515625" style="7" hidden="1"/>
    <col min="6149" max="6149" width="31.28515625" style="7" hidden="1"/>
    <col min="6150" max="6150" width="7.7109375" style="7" hidden="1"/>
    <col min="6151" max="6151" width="2.28515625" style="7" hidden="1"/>
    <col min="6152" max="6152" width="11.7109375" style="7" hidden="1"/>
    <col min="6153" max="6153" width="2.42578125" style="7" hidden="1"/>
    <col min="6154" max="6154" width="11.7109375" style="7" hidden="1"/>
    <col min="6155" max="6155" width="2.28515625" style="7" hidden="1"/>
    <col min="6156" max="6156" width="10.85546875" style="7" hidden="1"/>
    <col min="6157" max="6157" width="2.28515625" style="7" hidden="1"/>
    <col min="6158" max="6158" width="11.140625" style="7" hidden="1"/>
    <col min="6159" max="6159" width="1.85546875" style="7" hidden="1"/>
    <col min="6160" max="6160" width="11" style="7" hidden="1"/>
    <col min="6161" max="6161" width="0.7109375" style="7" hidden="1"/>
    <col min="6162" max="6162" width="1.85546875" style="7" hidden="1"/>
    <col min="6163" max="6163" width="11.85546875" style="7" hidden="1"/>
    <col min="6164" max="6164" width="15.28515625" style="7" hidden="1"/>
    <col min="6165" max="6165" width="5" style="7" hidden="1"/>
    <col min="6166" max="6166" width="10.28515625" style="7" hidden="1"/>
    <col min="6167" max="6167" width="5" style="7" hidden="1"/>
    <col min="6168" max="6168" width="10.28515625" style="7" hidden="1"/>
    <col min="6169" max="6171" width="9" style="7" hidden="1"/>
    <col min="6172" max="6172" width="10.28515625" style="7" hidden="1"/>
    <col min="6173" max="6401" width="9" style="7" hidden="1"/>
    <col min="6402" max="6402" width="3.7109375" style="7" hidden="1"/>
    <col min="6403" max="6403" width="4.85546875" style="7" hidden="1"/>
    <col min="6404" max="6404" width="5.28515625" style="7" hidden="1"/>
    <col min="6405" max="6405" width="31.28515625" style="7" hidden="1"/>
    <col min="6406" max="6406" width="7.7109375" style="7" hidden="1"/>
    <col min="6407" max="6407" width="2.28515625" style="7" hidden="1"/>
    <col min="6408" max="6408" width="11.7109375" style="7" hidden="1"/>
    <col min="6409" max="6409" width="2.42578125" style="7" hidden="1"/>
    <col min="6410" max="6410" width="11.7109375" style="7" hidden="1"/>
    <col min="6411" max="6411" width="2.28515625" style="7" hidden="1"/>
    <col min="6412" max="6412" width="10.85546875" style="7" hidden="1"/>
    <col min="6413" max="6413" width="2.28515625" style="7" hidden="1"/>
    <col min="6414" max="6414" width="11.140625" style="7" hidden="1"/>
    <col min="6415" max="6415" width="1.85546875" style="7" hidden="1"/>
    <col min="6416" max="6416" width="11" style="7" hidden="1"/>
    <col min="6417" max="6417" width="0.7109375" style="7" hidden="1"/>
    <col min="6418" max="6418" width="1.85546875" style="7" hidden="1"/>
    <col min="6419" max="6419" width="11.85546875" style="7" hidden="1"/>
    <col min="6420" max="6420" width="15.28515625" style="7" hidden="1"/>
    <col min="6421" max="6421" width="5" style="7" hidden="1"/>
    <col min="6422" max="6422" width="10.28515625" style="7" hidden="1"/>
    <col min="6423" max="6423" width="5" style="7" hidden="1"/>
    <col min="6424" max="6424" width="10.28515625" style="7" hidden="1"/>
    <col min="6425" max="6427" width="9" style="7" hidden="1"/>
    <col min="6428" max="6428" width="10.28515625" style="7" hidden="1"/>
    <col min="6429" max="6657" width="9" style="7" hidden="1"/>
    <col min="6658" max="6658" width="3.7109375" style="7" hidden="1"/>
    <col min="6659" max="6659" width="4.85546875" style="7" hidden="1"/>
    <col min="6660" max="6660" width="5.28515625" style="7" hidden="1"/>
    <col min="6661" max="6661" width="31.28515625" style="7" hidden="1"/>
    <col min="6662" max="6662" width="7.7109375" style="7" hidden="1"/>
    <col min="6663" max="6663" width="2.28515625" style="7" hidden="1"/>
    <col min="6664" max="6664" width="11.7109375" style="7" hidden="1"/>
    <col min="6665" max="6665" width="2.42578125" style="7" hidden="1"/>
    <col min="6666" max="6666" width="11.7109375" style="7" hidden="1"/>
    <col min="6667" max="6667" width="2.28515625" style="7" hidden="1"/>
    <col min="6668" max="6668" width="10.85546875" style="7" hidden="1"/>
    <col min="6669" max="6669" width="2.28515625" style="7" hidden="1"/>
    <col min="6670" max="6670" width="11.140625" style="7" hidden="1"/>
    <col min="6671" max="6671" width="1.85546875" style="7" hidden="1"/>
    <col min="6672" max="6672" width="11" style="7" hidden="1"/>
    <col min="6673" max="6673" width="0.7109375" style="7" hidden="1"/>
    <col min="6674" max="6674" width="1.85546875" style="7" hidden="1"/>
    <col min="6675" max="6675" width="11.85546875" style="7" hidden="1"/>
    <col min="6676" max="6676" width="15.28515625" style="7" hidden="1"/>
    <col min="6677" max="6677" width="5" style="7" hidden="1"/>
    <col min="6678" max="6678" width="10.28515625" style="7" hidden="1"/>
    <col min="6679" max="6679" width="5" style="7" hidden="1"/>
    <col min="6680" max="6680" width="10.28515625" style="7" hidden="1"/>
    <col min="6681" max="6683" width="9" style="7" hidden="1"/>
    <col min="6684" max="6684" width="10.28515625" style="7" hidden="1"/>
    <col min="6685" max="6913" width="9" style="7" hidden="1"/>
    <col min="6914" max="6914" width="3.7109375" style="7" hidden="1"/>
    <col min="6915" max="6915" width="4.85546875" style="7" hidden="1"/>
    <col min="6916" max="6916" width="5.28515625" style="7" hidden="1"/>
    <col min="6917" max="6917" width="31.28515625" style="7" hidden="1"/>
    <col min="6918" max="6918" width="7.7109375" style="7" hidden="1"/>
    <col min="6919" max="6919" width="2.28515625" style="7" hidden="1"/>
    <col min="6920" max="6920" width="11.7109375" style="7" hidden="1"/>
    <col min="6921" max="6921" width="2.42578125" style="7" hidden="1"/>
    <col min="6922" max="6922" width="11.7109375" style="7" hidden="1"/>
    <col min="6923" max="6923" width="2.28515625" style="7" hidden="1"/>
    <col min="6924" max="6924" width="10.85546875" style="7" hidden="1"/>
    <col min="6925" max="6925" width="2.28515625" style="7" hidden="1"/>
    <col min="6926" max="6926" width="11.140625" style="7" hidden="1"/>
    <col min="6927" max="6927" width="1.85546875" style="7" hidden="1"/>
    <col min="6928" max="6928" width="11" style="7" hidden="1"/>
    <col min="6929" max="6929" width="0.7109375" style="7" hidden="1"/>
    <col min="6930" max="6930" width="1.85546875" style="7" hidden="1"/>
    <col min="6931" max="6931" width="11.85546875" style="7" hidden="1"/>
    <col min="6932" max="6932" width="15.28515625" style="7" hidden="1"/>
    <col min="6933" max="6933" width="5" style="7" hidden="1"/>
    <col min="6934" max="6934" width="10.28515625" style="7" hidden="1"/>
    <col min="6935" max="6935" width="5" style="7" hidden="1"/>
    <col min="6936" max="6936" width="10.28515625" style="7" hidden="1"/>
    <col min="6937" max="6939" width="9" style="7" hidden="1"/>
    <col min="6940" max="6940" width="10.28515625" style="7" hidden="1"/>
    <col min="6941" max="7169" width="9" style="7" hidden="1"/>
    <col min="7170" max="7170" width="3.7109375" style="7" hidden="1"/>
    <col min="7171" max="7171" width="4.85546875" style="7" hidden="1"/>
    <col min="7172" max="7172" width="5.28515625" style="7" hidden="1"/>
    <col min="7173" max="7173" width="31.28515625" style="7" hidden="1"/>
    <col min="7174" max="7174" width="7.7109375" style="7" hidden="1"/>
    <col min="7175" max="7175" width="2.28515625" style="7" hidden="1"/>
    <col min="7176" max="7176" width="11.7109375" style="7" hidden="1"/>
    <col min="7177" max="7177" width="2.42578125" style="7" hidden="1"/>
    <col min="7178" max="7178" width="11.7109375" style="7" hidden="1"/>
    <col min="7179" max="7179" width="2.28515625" style="7" hidden="1"/>
    <col min="7180" max="7180" width="10.85546875" style="7" hidden="1"/>
    <col min="7181" max="7181" width="2.28515625" style="7" hidden="1"/>
    <col min="7182" max="7182" width="11.140625" style="7" hidden="1"/>
    <col min="7183" max="7183" width="1.85546875" style="7" hidden="1"/>
    <col min="7184" max="7184" width="11" style="7" hidden="1"/>
    <col min="7185" max="7185" width="0.7109375" style="7" hidden="1"/>
    <col min="7186" max="7186" width="1.85546875" style="7" hidden="1"/>
    <col min="7187" max="7187" width="11.85546875" style="7" hidden="1"/>
    <col min="7188" max="7188" width="15.28515625" style="7" hidden="1"/>
    <col min="7189" max="7189" width="5" style="7" hidden="1"/>
    <col min="7190" max="7190" width="10.28515625" style="7" hidden="1"/>
    <col min="7191" max="7191" width="5" style="7" hidden="1"/>
    <col min="7192" max="7192" width="10.28515625" style="7" hidden="1"/>
    <col min="7193" max="7195" width="9" style="7" hidden="1"/>
    <col min="7196" max="7196" width="10.28515625" style="7" hidden="1"/>
    <col min="7197" max="7425" width="9" style="7" hidden="1"/>
    <col min="7426" max="7426" width="3.7109375" style="7" hidden="1"/>
    <col min="7427" max="7427" width="4.85546875" style="7" hidden="1"/>
    <col min="7428" max="7428" width="5.28515625" style="7" hidden="1"/>
    <col min="7429" max="7429" width="31.28515625" style="7" hidden="1"/>
    <col min="7430" max="7430" width="7.7109375" style="7" hidden="1"/>
    <col min="7431" max="7431" width="2.28515625" style="7" hidden="1"/>
    <col min="7432" max="7432" width="11.7109375" style="7" hidden="1"/>
    <col min="7433" max="7433" width="2.42578125" style="7" hidden="1"/>
    <col min="7434" max="7434" width="11.7109375" style="7" hidden="1"/>
    <col min="7435" max="7435" width="2.28515625" style="7" hidden="1"/>
    <col min="7436" max="7436" width="10.85546875" style="7" hidden="1"/>
    <col min="7437" max="7437" width="2.28515625" style="7" hidden="1"/>
    <col min="7438" max="7438" width="11.140625" style="7" hidden="1"/>
    <col min="7439" max="7439" width="1.85546875" style="7" hidden="1"/>
    <col min="7440" max="7440" width="11" style="7" hidden="1"/>
    <col min="7441" max="7441" width="0.7109375" style="7" hidden="1"/>
    <col min="7442" max="7442" width="1.85546875" style="7" hidden="1"/>
    <col min="7443" max="7443" width="11.85546875" style="7" hidden="1"/>
    <col min="7444" max="7444" width="15.28515625" style="7" hidden="1"/>
    <col min="7445" max="7445" width="5" style="7" hidden="1"/>
    <col min="7446" max="7446" width="10.28515625" style="7" hidden="1"/>
    <col min="7447" max="7447" width="5" style="7" hidden="1"/>
    <col min="7448" max="7448" width="10.28515625" style="7" hidden="1"/>
    <col min="7449" max="7451" width="9" style="7" hidden="1"/>
    <col min="7452" max="7452" width="10.28515625" style="7" hidden="1"/>
    <col min="7453" max="7681" width="9" style="7" hidden="1"/>
    <col min="7682" max="7682" width="3.7109375" style="7" hidden="1"/>
    <col min="7683" max="7683" width="4.85546875" style="7" hidden="1"/>
    <col min="7684" max="7684" width="5.28515625" style="7" hidden="1"/>
    <col min="7685" max="7685" width="31.28515625" style="7" hidden="1"/>
    <col min="7686" max="7686" width="7.7109375" style="7" hidden="1"/>
    <col min="7687" max="7687" width="2.28515625" style="7" hidden="1"/>
    <col min="7688" max="7688" width="11.7109375" style="7" hidden="1"/>
    <col min="7689" max="7689" width="2.42578125" style="7" hidden="1"/>
    <col min="7690" max="7690" width="11.7109375" style="7" hidden="1"/>
    <col min="7691" max="7691" width="2.28515625" style="7" hidden="1"/>
    <col min="7692" max="7692" width="10.85546875" style="7" hidden="1"/>
    <col min="7693" max="7693" width="2.28515625" style="7" hidden="1"/>
    <col min="7694" max="7694" width="11.140625" style="7" hidden="1"/>
    <col min="7695" max="7695" width="1.85546875" style="7" hidden="1"/>
    <col min="7696" max="7696" width="11" style="7" hidden="1"/>
    <col min="7697" max="7697" width="0.7109375" style="7" hidden="1"/>
    <col min="7698" max="7698" width="1.85546875" style="7" hidden="1"/>
    <col min="7699" max="7699" width="11.85546875" style="7" hidden="1"/>
    <col min="7700" max="7700" width="15.28515625" style="7" hidden="1"/>
    <col min="7701" max="7701" width="5" style="7" hidden="1"/>
    <col min="7702" max="7702" width="10.28515625" style="7" hidden="1"/>
    <col min="7703" max="7703" width="5" style="7" hidden="1"/>
    <col min="7704" max="7704" width="10.28515625" style="7" hidden="1"/>
    <col min="7705" max="7707" width="9" style="7" hidden="1"/>
    <col min="7708" max="7708" width="10.28515625" style="7" hidden="1"/>
    <col min="7709" max="7937" width="9" style="7" hidden="1"/>
    <col min="7938" max="7938" width="3.7109375" style="7" hidden="1"/>
    <col min="7939" max="7939" width="4.85546875" style="7" hidden="1"/>
    <col min="7940" max="7940" width="5.28515625" style="7" hidden="1"/>
    <col min="7941" max="7941" width="31.28515625" style="7" hidden="1"/>
    <col min="7942" max="7942" width="7.7109375" style="7" hidden="1"/>
    <col min="7943" max="7943" width="2.28515625" style="7" hidden="1"/>
    <col min="7944" max="7944" width="11.7109375" style="7" hidden="1"/>
    <col min="7945" max="7945" width="2.42578125" style="7" hidden="1"/>
    <col min="7946" max="7946" width="11.7109375" style="7" hidden="1"/>
    <col min="7947" max="7947" width="2.28515625" style="7" hidden="1"/>
    <col min="7948" max="7948" width="10.85546875" style="7" hidden="1"/>
    <col min="7949" max="7949" width="2.28515625" style="7" hidden="1"/>
    <col min="7950" max="7950" width="11.140625" style="7" hidden="1"/>
    <col min="7951" max="7951" width="1.85546875" style="7" hidden="1"/>
    <col min="7952" max="7952" width="11" style="7" hidden="1"/>
    <col min="7953" max="7953" width="0.7109375" style="7" hidden="1"/>
    <col min="7954" max="7954" width="1.85546875" style="7" hidden="1"/>
    <col min="7955" max="7955" width="11.85546875" style="7" hidden="1"/>
    <col min="7956" max="7956" width="15.28515625" style="7" hidden="1"/>
    <col min="7957" max="7957" width="5" style="7" hidden="1"/>
    <col min="7958" max="7958" width="10.28515625" style="7" hidden="1"/>
    <col min="7959" max="7959" width="5" style="7" hidden="1"/>
    <col min="7960" max="7960" width="10.28515625" style="7" hidden="1"/>
    <col min="7961" max="7963" width="9" style="7" hidden="1"/>
    <col min="7964" max="7964" width="10.28515625" style="7" hidden="1"/>
    <col min="7965" max="8193" width="9" style="7" hidden="1"/>
    <col min="8194" max="8194" width="3.7109375" style="7" hidden="1"/>
    <col min="8195" max="8195" width="4.85546875" style="7" hidden="1"/>
    <col min="8196" max="8196" width="5.28515625" style="7" hidden="1"/>
    <col min="8197" max="8197" width="31.28515625" style="7" hidden="1"/>
    <col min="8198" max="8198" width="7.7109375" style="7" hidden="1"/>
    <col min="8199" max="8199" width="2.28515625" style="7" hidden="1"/>
    <col min="8200" max="8200" width="11.7109375" style="7" hidden="1"/>
    <col min="8201" max="8201" width="2.42578125" style="7" hidden="1"/>
    <col min="8202" max="8202" width="11.7109375" style="7" hidden="1"/>
    <col min="8203" max="8203" width="2.28515625" style="7" hidden="1"/>
    <col min="8204" max="8204" width="10.85546875" style="7" hidden="1"/>
    <col min="8205" max="8205" width="2.28515625" style="7" hidden="1"/>
    <col min="8206" max="8206" width="11.140625" style="7" hidden="1"/>
    <col min="8207" max="8207" width="1.85546875" style="7" hidden="1"/>
    <col min="8208" max="8208" width="11" style="7" hidden="1"/>
    <col min="8209" max="8209" width="0.7109375" style="7" hidden="1"/>
    <col min="8210" max="8210" width="1.85546875" style="7" hidden="1"/>
    <col min="8211" max="8211" width="11.85546875" style="7" hidden="1"/>
    <col min="8212" max="8212" width="15.28515625" style="7" hidden="1"/>
    <col min="8213" max="8213" width="5" style="7" hidden="1"/>
    <col min="8214" max="8214" width="10.28515625" style="7" hidden="1"/>
    <col min="8215" max="8215" width="5" style="7" hidden="1"/>
    <col min="8216" max="8216" width="10.28515625" style="7" hidden="1"/>
    <col min="8217" max="8219" width="9" style="7" hidden="1"/>
    <col min="8220" max="8220" width="10.28515625" style="7" hidden="1"/>
    <col min="8221" max="8449" width="9" style="7" hidden="1"/>
    <col min="8450" max="8450" width="3.7109375" style="7" hidden="1"/>
    <col min="8451" max="8451" width="4.85546875" style="7" hidden="1"/>
    <col min="8452" max="8452" width="5.28515625" style="7" hidden="1"/>
    <col min="8453" max="8453" width="31.28515625" style="7" hidden="1"/>
    <col min="8454" max="8454" width="7.7109375" style="7" hidden="1"/>
    <col min="8455" max="8455" width="2.28515625" style="7" hidden="1"/>
    <col min="8456" max="8456" width="11.7109375" style="7" hidden="1"/>
    <col min="8457" max="8457" width="2.42578125" style="7" hidden="1"/>
    <col min="8458" max="8458" width="11.7109375" style="7" hidden="1"/>
    <col min="8459" max="8459" width="2.28515625" style="7" hidden="1"/>
    <col min="8460" max="8460" width="10.85546875" style="7" hidden="1"/>
    <col min="8461" max="8461" width="2.28515625" style="7" hidden="1"/>
    <col min="8462" max="8462" width="11.140625" style="7" hidden="1"/>
    <col min="8463" max="8463" width="1.85546875" style="7" hidden="1"/>
    <col min="8464" max="8464" width="11" style="7" hidden="1"/>
    <col min="8465" max="8465" width="0.7109375" style="7" hidden="1"/>
    <col min="8466" max="8466" width="1.85546875" style="7" hidden="1"/>
    <col min="8467" max="8467" width="11.85546875" style="7" hidden="1"/>
    <col min="8468" max="8468" width="15.28515625" style="7" hidden="1"/>
    <col min="8469" max="8469" width="5" style="7" hidden="1"/>
    <col min="8470" max="8470" width="10.28515625" style="7" hidden="1"/>
    <col min="8471" max="8471" width="5" style="7" hidden="1"/>
    <col min="8472" max="8472" width="10.28515625" style="7" hidden="1"/>
    <col min="8473" max="8475" width="9" style="7" hidden="1"/>
    <col min="8476" max="8476" width="10.28515625" style="7" hidden="1"/>
    <col min="8477" max="8705" width="9" style="7" hidden="1"/>
    <col min="8706" max="8706" width="3.7109375" style="7" hidden="1"/>
    <col min="8707" max="8707" width="4.85546875" style="7" hidden="1"/>
    <col min="8708" max="8708" width="5.28515625" style="7" hidden="1"/>
    <col min="8709" max="8709" width="31.28515625" style="7" hidden="1"/>
    <col min="8710" max="8710" width="7.7109375" style="7" hidden="1"/>
    <col min="8711" max="8711" width="2.28515625" style="7" hidden="1"/>
    <col min="8712" max="8712" width="11.7109375" style="7" hidden="1"/>
    <col min="8713" max="8713" width="2.42578125" style="7" hidden="1"/>
    <col min="8714" max="8714" width="11.7109375" style="7" hidden="1"/>
    <col min="8715" max="8715" width="2.28515625" style="7" hidden="1"/>
    <col min="8716" max="8716" width="10.85546875" style="7" hidden="1"/>
    <col min="8717" max="8717" width="2.28515625" style="7" hidden="1"/>
    <col min="8718" max="8718" width="11.140625" style="7" hidden="1"/>
    <col min="8719" max="8719" width="1.85546875" style="7" hidden="1"/>
    <col min="8720" max="8720" width="11" style="7" hidden="1"/>
    <col min="8721" max="8721" width="0.7109375" style="7" hidden="1"/>
    <col min="8722" max="8722" width="1.85546875" style="7" hidden="1"/>
    <col min="8723" max="8723" width="11.85546875" style="7" hidden="1"/>
    <col min="8724" max="8724" width="15.28515625" style="7" hidden="1"/>
    <col min="8725" max="8725" width="5" style="7" hidden="1"/>
    <col min="8726" max="8726" width="10.28515625" style="7" hidden="1"/>
    <col min="8727" max="8727" width="5" style="7" hidden="1"/>
    <col min="8728" max="8728" width="10.28515625" style="7" hidden="1"/>
    <col min="8729" max="8731" width="9" style="7" hidden="1"/>
    <col min="8732" max="8732" width="10.28515625" style="7" hidden="1"/>
    <col min="8733" max="8961" width="9" style="7" hidden="1"/>
    <col min="8962" max="8962" width="3.7109375" style="7" hidden="1"/>
    <col min="8963" max="8963" width="4.85546875" style="7" hidden="1"/>
    <col min="8964" max="8964" width="5.28515625" style="7" hidden="1"/>
    <col min="8965" max="8965" width="31.28515625" style="7" hidden="1"/>
    <col min="8966" max="8966" width="7.7109375" style="7" hidden="1"/>
    <col min="8967" max="8967" width="2.28515625" style="7" hidden="1"/>
    <col min="8968" max="8968" width="11.7109375" style="7" hidden="1"/>
    <col min="8969" max="8969" width="2.42578125" style="7" hidden="1"/>
    <col min="8970" max="8970" width="11.7109375" style="7" hidden="1"/>
    <col min="8971" max="8971" width="2.28515625" style="7" hidden="1"/>
    <col min="8972" max="8972" width="10.85546875" style="7" hidden="1"/>
    <col min="8973" max="8973" width="2.28515625" style="7" hidden="1"/>
    <col min="8974" max="8974" width="11.140625" style="7" hidden="1"/>
    <col min="8975" max="8975" width="1.85546875" style="7" hidden="1"/>
    <col min="8976" max="8976" width="11" style="7" hidden="1"/>
    <col min="8977" max="8977" width="0.7109375" style="7" hidden="1"/>
    <col min="8978" max="8978" width="1.85546875" style="7" hidden="1"/>
    <col min="8979" max="8979" width="11.85546875" style="7" hidden="1"/>
    <col min="8980" max="8980" width="15.28515625" style="7" hidden="1"/>
    <col min="8981" max="8981" width="5" style="7" hidden="1"/>
    <col min="8982" max="8982" width="10.28515625" style="7" hidden="1"/>
    <col min="8983" max="8983" width="5" style="7" hidden="1"/>
    <col min="8984" max="8984" width="10.28515625" style="7" hidden="1"/>
    <col min="8985" max="8987" width="9" style="7" hidden="1"/>
    <col min="8988" max="8988" width="10.28515625" style="7" hidden="1"/>
    <col min="8989" max="9217" width="9" style="7" hidden="1"/>
    <col min="9218" max="9218" width="3.7109375" style="7" hidden="1"/>
    <col min="9219" max="9219" width="4.85546875" style="7" hidden="1"/>
    <col min="9220" max="9220" width="5.28515625" style="7" hidden="1"/>
    <col min="9221" max="9221" width="31.28515625" style="7" hidden="1"/>
    <col min="9222" max="9222" width="7.7109375" style="7" hidden="1"/>
    <col min="9223" max="9223" width="2.28515625" style="7" hidden="1"/>
    <col min="9224" max="9224" width="11.7109375" style="7" hidden="1"/>
    <col min="9225" max="9225" width="2.42578125" style="7" hidden="1"/>
    <col min="9226" max="9226" width="11.7109375" style="7" hidden="1"/>
    <col min="9227" max="9227" width="2.28515625" style="7" hidden="1"/>
    <col min="9228" max="9228" width="10.85546875" style="7" hidden="1"/>
    <col min="9229" max="9229" width="2.28515625" style="7" hidden="1"/>
    <col min="9230" max="9230" width="11.140625" style="7" hidden="1"/>
    <col min="9231" max="9231" width="1.85546875" style="7" hidden="1"/>
    <col min="9232" max="9232" width="11" style="7" hidden="1"/>
    <col min="9233" max="9233" width="0.7109375" style="7" hidden="1"/>
    <col min="9234" max="9234" width="1.85546875" style="7" hidden="1"/>
    <col min="9235" max="9235" width="11.85546875" style="7" hidden="1"/>
    <col min="9236" max="9236" width="15.28515625" style="7" hidden="1"/>
    <col min="9237" max="9237" width="5" style="7" hidden="1"/>
    <col min="9238" max="9238" width="10.28515625" style="7" hidden="1"/>
    <col min="9239" max="9239" width="5" style="7" hidden="1"/>
    <col min="9240" max="9240" width="10.28515625" style="7" hidden="1"/>
    <col min="9241" max="9243" width="9" style="7" hidden="1"/>
    <col min="9244" max="9244" width="10.28515625" style="7" hidden="1"/>
    <col min="9245" max="9473" width="9" style="7" hidden="1"/>
    <col min="9474" max="9474" width="3.7109375" style="7" hidden="1"/>
    <col min="9475" max="9475" width="4.85546875" style="7" hidden="1"/>
    <col min="9476" max="9476" width="5.28515625" style="7" hidden="1"/>
    <col min="9477" max="9477" width="31.28515625" style="7" hidden="1"/>
    <col min="9478" max="9478" width="7.7109375" style="7" hidden="1"/>
    <col min="9479" max="9479" width="2.28515625" style="7" hidden="1"/>
    <col min="9480" max="9480" width="11.7109375" style="7" hidden="1"/>
    <col min="9481" max="9481" width="2.42578125" style="7" hidden="1"/>
    <col min="9482" max="9482" width="11.7109375" style="7" hidden="1"/>
    <col min="9483" max="9483" width="2.28515625" style="7" hidden="1"/>
    <col min="9484" max="9484" width="10.85546875" style="7" hidden="1"/>
    <col min="9485" max="9485" width="2.28515625" style="7" hidden="1"/>
    <col min="9486" max="9486" width="11.140625" style="7" hidden="1"/>
    <col min="9487" max="9487" width="1.85546875" style="7" hidden="1"/>
    <col min="9488" max="9488" width="11" style="7" hidden="1"/>
    <col min="9489" max="9489" width="0.7109375" style="7" hidden="1"/>
    <col min="9490" max="9490" width="1.85546875" style="7" hidden="1"/>
    <col min="9491" max="9491" width="11.85546875" style="7" hidden="1"/>
    <col min="9492" max="9492" width="15.28515625" style="7" hidden="1"/>
    <col min="9493" max="9493" width="5" style="7" hidden="1"/>
    <col min="9494" max="9494" width="10.28515625" style="7" hidden="1"/>
    <col min="9495" max="9495" width="5" style="7" hidden="1"/>
    <col min="9496" max="9496" width="10.28515625" style="7" hidden="1"/>
    <col min="9497" max="9499" width="9" style="7" hidden="1"/>
    <col min="9500" max="9500" width="10.28515625" style="7" hidden="1"/>
    <col min="9501" max="9729" width="9" style="7" hidden="1"/>
    <col min="9730" max="9730" width="3.7109375" style="7" hidden="1"/>
    <col min="9731" max="9731" width="4.85546875" style="7" hidden="1"/>
    <col min="9732" max="9732" width="5.28515625" style="7" hidden="1"/>
    <col min="9733" max="9733" width="31.28515625" style="7" hidden="1"/>
    <col min="9734" max="9734" width="7.7109375" style="7" hidden="1"/>
    <col min="9735" max="9735" width="2.28515625" style="7" hidden="1"/>
    <col min="9736" max="9736" width="11.7109375" style="7" hidden="1"/>
    <col min="9737" max="9737" width="2.42578125" style="7" hidden="1"/>
    <col min="9738" max="9738" width="11.7109375" style="7" hidden="1"/>
    <col min="9739" max="9739" width="2.28515625" style="7" hidden="1"/>
    <col min="9740" max="9740" width="10.85546875" style="7" hidden="1"/>
    <col min="9741" max="9741" width="2.28515625" style="7" hidden="1"/>
    <col min="9742" max="9742" width="11.140625" style="7" hidden="1"/>
    <col min="9743" max="9743" width="1.85546875" style="7" hidden="1"/>
    <col min="9744" max="9744" width="11" style="7" hidden="1"/>
    <col min="9745" max="9745" width="0.7109375" style="7" hidden="1"/>
    <col min="9746" max="9746" width="1.85546875" style="7" hidden="1"/>
    <col min="9747" max="9747" width="11.85546875" style="7" hidden="1"/>
    <col min="9748" max="9748" width="15.28515625" style="7" hidden="1"/>
    <col min="9749" max="9749" width="5" style="7" hidden="1"/>
    <col min="9750" max="9750" width="10.28515625" style="7" hidden="1"/>
    <col min="9751" max="9751" width="5" style="7" hidden="1"/>
    <col min="9752" max="9752" width="10.28515625" style="7" hidden="1"/>
    <col min="9753" max="9755" width="9" style="7" hidden="1"/>
    <col min="9756" max="9756" width="10.28515625" style="7" hidden="1"/>
    <col min="9757" max="9985" width="9" style="7" hidden="1"/>
    <col min="9986" max="9986" width="3.7109375" style="7" hidden="1"/>
    <col min="9987" max="9987" width="4.85546875" style="7" hidden="1"/>
    <col min="9988" max="9988" width="5.28515625" style="7" hidden="1"/>
    <col min="9989" max="9989" width="31.28515625" style="7" hidden="1"/>
    <col min="9990" max="9990" width="7.7109375" style="7" hidden="1"/>
    <col min="9991" max="9991" width="2.28515625" style="7" hidden="1"/>
    <col min="9992" max="9992" width="11.7109375" style="7" hidden="1"/>
    <col min="9993" max="9993" width="2.42578125" style="7" hidden="1"/>
    <col min="9994" max="9994" width="11.7109375" style="7" hidden="1"/>
    <col min="9995" max="9995" width="2.28515625" style="7" hidden="1"/>
    <col min="9996" max="9996" width="10.85546875" style="7" hidden="1"/>
    <col min="9997" max="9997" width="2.28515625" style="7" hidden="1"/>
    <col min="9998" max="9998" width="11.140625" style="7" hidden="1"/>
    <col min="9999" max="9999" width="1.85546875" style="7" hidden="1"/>
    <col min="10000" max="10000" width="11" style="7" hidden="1"/>
    <col min="10001" max="10001" width="0.7109375" style="7" hidden="1"/>
    <col min="10002" max="10002" width="1.85546875" style="7" hidden="1"/>
    <col min="10003" max="10003" width="11.85546875" style="7" hidden="1"/>
    <col min="10004" max="10004" width="15.28515625" style="7" hidden="1"/>
    <col min="10005" max="10005" width="5" style="7" hidden="1"/>
    <col min="10006" max="10006" width="10.28515625" style="7" hidden="1"/>
    <col min="10007" max="10007" width="5" style="7" hidden="1"/>
    <col min="10008" max="10008" width="10.28515625" style="7" hidden="1"/>
    <col min="10009" max="10011" width="9" style="7" hidden="1"/>
    <col min="10012" max="10012" width="10.28515625" style="7" hidden="1"/>
    <col min="10013" max="10241" width="9" style="7" hidden="1"/>
    <col min="10242" max="10242" width="3.7109375" style="7" hidden="1"/>
    <col min="10243" max="10243" width="4.85546875" style="7" hidden="1"/>
    <col min="10244" max="10244" width="5.28515625" style="7" hidden="1"/>
    <col min="10245" max="10245" width="31.28515625" style="7" hidden="1"/>
    <col min="10246" max="10246" width="7.7109375" style="7" hidden="1"/>
    <col min="10247" max="10247" width="2.28515625" style="7" hidden="1"/>
    <col min="10248" max="10248" width="11.7109375" style="7" hidden="1"/>
    <col min="10249" max="10249" width="2.42578125" style="7" hidden="1"/>
    <col min="10250" max="10250" width="11.7109375" style="7" hidden="1"/>
    <col min="10251" max="10251" width="2.28515625" style="7" hidden="1"/>
    <col min="10252" max="10252" width="10.85546875" style="7" hidden="1"/>
    <col min="10253" max="10253" width="2.28515625" style="7" hidden="1"/>
    <col min="10254" max="10254" width="11.140625" style="7" hidden="1"/>
    <col min="10255" max="10255" width="1.85546875" style="7" hidden="1"/>
    <col min="10256" max="10256" width="11" style="7" hidden="1"/>
    <col min="10257" max="10257" width="0.7109375" style="7" hidden="1"/>
    <col min="10258" max="10258" width="1.85546875" style="7" hidden="1"/>
    <col min="10259" max="10259" width="11.85546875" style="7" hidden="1"/>
    <col min="10260" max="10260" width="15.28515625" style="7" hidden="1"/>
    <col min="10261" max="10261" width="5" style="7" hidden="1"/>
    <col min="10262" max="10262" width="10.28515625" style="7" hidden="1"/>
    <col min="10263" max="10263" width="5" style="7" hidden="1"/>
    <col min="10264" max="10264" width="10.28515625" style="7" hidden="1"/>
    <col min="10265" max="10267" width="9" style="7" hidden="1"/>
    <col min="10268" max="10268" width="10.28515625" style="7" hidden="1"/>
    <col min="10269" max="10497" width="9" style="7" hidden="1"/>
    <col min="10498" max="10498" width="3.7109375" style="7" hidden="1"/>
    <col min="10499" max="10499" width="4.85546875" style="7" hidden="1"/>
    <col min="10500" max="10500" width="5.28515625" style="7" hidden="1"/>
    <col min="10501" max="10501" width="31.28515625" style="7" hidden="1"/>
    <col min="10502" max="10502" width="7.7109375" style="7" hidden="1"/>
    <col min="10503" max="10503" width="2.28515625" style="7" hidden="1"/>
    <col min="10504" max="10504" width="11.7109375" style="7" hidden="1"/>
    <col min="10505" max="10505" width="2.42578125" style="7" hidden="1"/>
    <col min="10506" max="10506" width="11.7109375" style="7" hidden="1"/>
    <col min="10507" max="10507" width="2.28515625" style="7" hidden="1"/>
    <col min="10508" max="10508" width="10.85546875" style="7" hidden="1"/>
    <col min="10509" max="10509" width="2.28515625" style="7" hidden="1"/>
    <col min="10510" max="10510" width="11.140625" style="7" hidden="1"/>
    <col min="10511" max="10511" width="1.85546875" style="7" hidden="1"/>
    <col min="10512" max="10512" width="11" style="7" hidden="1"/>
    <col min="10513" max="10513" width="0.7109375" style="7" hidden="1"/>
    <col min="10514" max="10514" width="1.85546875" style="7" hidden="1"/>
    <col min="10515" max="10515" width="11.85546875" style="7" hidden="1"/>
    <col min="10516" max="10516" width="15.28515625" style="7" hidden="1"/>
    <col min="10517" max="10517" width="5" style="7" hidden="1"/>
    <col min="10518" max="10518" width="10.28515625" style="7" hidden="1"/>
    <col min="10519" max="10519" width="5" style="7" hidden="1"/>
    <col min="10520" max="10520" width="10.28515625" style="7" hidden="1"/>
    <col min="10521" max="10523" width="9" style="7" hidden="1"/>
    <col min="10524" max="10524" width="10.28515625" style="7" hidden="1"/>
    <col min="10525" max="10753" width="9" style="7" hidden="1"/>
    <col min="10754" max="10754" width="3.7109375" style="7" hidden="1"/>
    <col min="10755" max="10755" width="4.85546875" style="7" hidden="1"/>
    <col min="10756" max="10756" width="5.28515625" style="7" hidden="1"/>
    <col min="10757" max="10757" width="31.28515625" style="7" hidden="1"/>
    <col min="10758" max="10758" width="7.7109375" style="7" hidden="1"/>
    <col min="10759" max="10759" width="2.28515625" style="7" hidden="1"/>
    <col min="10760" max="10760" width="11.7109375" style="7" hidden="1"/>
    <col min="10761" max="10761" width="2.42578125" style="7" hidden="1"/>
    <col min="10762" max="10762" width="11.7109375" style="7" hidden="1"/>
    <col min="10763" max="10763" width="2.28515625" style="7" hidden="1"/>
    <col min="10764" max="10764" width="10.85546875" style="7" hidden="1"/>
    <col min="10765" max="10765" width="2.28515625" style="7" hidden="1"/>
    <col min="10766" max="10766" width="11.140625" style="7" hidden="1"/>
    <col min="10767" max="10767" width="1.85546875" style="7" hidden="1"/>
    <col min="10768" max="10768" width="11" style="7" hidden="1"/>
    <col min="10769" max="10769" width="0.7109375" style="7" hidden="1"/>
    <col min="10770" max="10770" width="1.85546875" style="7" hidden="1"/>
    <col min="10771" max="10771" width="11.85546875" style="7" hidden="1"/>
    <col min="10772" max="10772" width="15.28515625" style="7" hidden="1"/>
    <col min="10773" max="10773" width="5" style="7" hidden="1"/>
    <col min="10774" max="10774" width="10.28515625" style="7" hidden="1"/>
    <col min="10775" max="10775" width="5" style="7" hidden="1"/>
    <col min="10776" max="10776" width="10.28515625" style="7" hidden="1"/>
    <col min="10777" max="10779" width="9" style="7" hidden="1"/>
    <col min="10780" max="10780" width="10.28515625" style="7" hidden="1"/>
    <col min="10781" max="11009" width="9" style="7" hidden="1"/>
    <col min="11010" max="11010" width="3.7109375" style="7" hidden="1"/>
    <col min="11011" max="11011" width="4.85546875" style="7" hidden="1"/>
    <col min="11012" max="11012" width="5.28515625" style="7" hidden="1"/>
    <col min="11013" max="11013" width="31.28515625" style="7" hidden="1"/>
    <col min="11014" max="11014" width="7.7109375" style="7" hidden="1"/>
    <col min="11015" max="11015" width="2.28515625" style="7" hidden="1"/>
    <col min="11016" max="11016" width="11.7109375" style="7" hidden="1"/>
    <col min="11017" max="11017" width="2.42578125" style="7" hidden="1"/>
    <col min="11018" max="11018" width="11.7109375" style="7" hidden="1"/>
    <col min="11019" max="11019" width="2.28515625" style="7" hidden="1"/>
    <col min="11020" max="11020" width="10.85546875" style="7" hidden="1"/>
    <col min="11021" max="11021" width="2.28515625" style="7" hidden="1"/>
    <col min="11022" max="11022" width="11.140625" style="7" hidden="1"/>
    <col min="11023" max="11023" width="1.85546875" style="7" hidden="1"/>
    <col min="11024" max="11024" width="11" style="7" hidden="1"/>
    <col min="11025" max="11025" width="0.7109375" style="7" hidden="1"/>
    <col min="11026" max="11026" width="1.85546875" style="7" hidden="1"/>
    <col min="11027" max="11027" width="11.85546875" style="7" hidden="1"/>
    <col min="11028" max="11028" width="15.28515625" style="7" hidden="1"/>
    <col min="11029" max="11029" width="5" style="7" hidden="1"/>
    <col min="11030" max="11030" width="10.28515625" style="7" hidden="1"/>
    <col min="11031" max="11031" width="5" style="7" hidden="1"/>
    <col min="11032" max="11032" width="10.28515625" style="7" hidden="1"/>
    <col min="11033" max="11035" width="9" style="7" hidden="1"/>
    <col min="11036" max="11036" width="10.28515625" style="7" hidden="1"/>
    <col min="11037" max="11265" width="9" style="7" hidden="1"/>
    <col min="11266" max="11266" width="3.7109375" style="7" hidden="1"/>
    <col min="11267" max="11267" width="4.85546875" style="7" hidden="1"/>
    <col min="11268" max="11268" width="5.28515625" style="7" hidden="1"/>
    <col min="11269" max="11269" width="31.28515625" style="7" hidden="1"/>
    <col min="11270" max="11270" width="7.7109375" style="7" hidden="1"/>
    <col min="11271" max="11271" width="2.28515625" style="7" hidden="1"/>
    <col min="11272" max="11272" width="11.7109375" style="7" hidden="1"/>
    <col min="11273" max="11273" width="2.42578125" style="7" hidden="1"/>
    <col min="11274" max="11274" width="11.7109375" style="7" hidden="1"/>
    <col min="11275" max="11275" width="2.28515625" style="7" hidden="1"/>
    <col min="11276" max="11276" width="10.85546875" style="7" hidden="1"/>
    <col min="11277" max="11277" width="2.28515625" style="7" hidden="1"/>
    <col min="11278" max="11278" width="11.140625" style="7" hidden="1"/>
    <col min="11279" max="11279" width="1.85546875" style="7" hidden="1"/>
    <col min="11280" max="11280" width="11" style="7" hidden="1"/>
    <col min="11281" max="11281" width="0.7109375" style="7" hidden="1"/>
    <col min="11282" max="11282" width="1.85546875" style="7" hidden="1"/>
    <col min="11283" max="11283" width="11.85546875" style="7" hidden="1"/>
    <col min="11284" max="11284" width="15.28515625" style="7" hidden="1"/>
    <col min="11285" max="11285" width="5" style="7" hidden="1"/>
    <col min="11286" max="11286" width="10.28515625" style="7" hidden="1"/>
    <col min="11287" max="11287" width="5" style="7" hidden="1"/>
    <col min="11288" max="11288" width="10.28515625" style="7" hidden="1"/>
    <col min="11289" max="11291" width="9" style="7" hidden="1"/>
    <col min="11292" max="11292" width="10.28515625" style="7" hidden="1"/>
    <col min="11293" max="11521" width="9" style="7" hidden="1"/>
    <col min="11522" max="11522" width="3.7109375" style="7" hidden="1"/>
    <col min="11523" max="11523" width="4.85546875" style="7" hidden="1"/>
    <col min="11524" max="11524" width="5.28515625" style="7" hidden="1"/>
    <col min="11525" max="11525" width="31.28515625" style="7" hidden="1"/>
    <col min="11526" max="11526" width="7.7109375" style="7" hidden="1"/>
    <col min="11527" max="11527" width="2.28515625" style="7" hidden="1"/>
    <col min="11528" max="11528" width="11.7109375" style="7" hidden="1"/>
    <col min="11529" max="11529" width="2.42578125" style="7" hidden="1"/>
    <col min="11530" max="11530" width="11.7109375" style="7" hidden="1"/>
    <col min="11531" max="11531" width="2.28515625" style="7" hidden="1"/>
    <col min="11532" max="11532" width="10.85546875" style="7" hidden="1"/>
    <col min="11533" max="11533" width="2.28515625" style="7" hidden="1"/>
    <col min="11534" max="11534" width="11.140625" style="7" hidden="1"/>
    <col min="11535" max="11535" width="1.85546875" style="7" hidden="1"/>
    <col min="11536" max="11536" width="11" style="7" hidden="1"/>
    <col min="11537" max="11537" width="0.7109375" style="7" hidden="1"/>
    <col min="11538" max="11538" width="1.85546875" style="7" hidden="1"/>
    <col min="11539" max="11539" width="11.85546875" style="7" hidden="1"/>
    <col min="11540" max="11540" width="15.28515625" style="7" hidden="1"/>
    <col min="11541" max="11541" width="5" style="7" hidden="1"/>
    <col min="11542" max="11542" width="10.28515625" style="7" hidden="1"/>
    <col min="11543" max="11543" width="5" style="7" hidden="1"/>
    <col min="11544" max="11544" width="10.28515625" style="7" hidden="1"/>
    <col min="11545" max="11547" width="9" style="7" hidden="1"/>
    <col min="11548" max="11548" width="10.28515625" style="7" hidden="1"/>
    <col min="11549" max="11777" width="9" style="7" hidden="1"/>
    <col min="11778" max="11778" width="3.7109375" style="7" hidden="1"/>
    <col min="11779" max="11779" width="4.85546875" style="7" hidden="1"/>
    <col min="11780" max="11780" width="5.28515625" style="7" hidden="1"/>
    <col min="11781" max="11781" width="31.28515625" style="7" hidden="1"/>
    <col min="11782" max="11782" width="7.7109375" style="7" hidden="1"/>
    <col min="11783" max="11783" width="2.28515625" style="7" hidden="1"/>
    <col min="11784" max="11784" width="11.7109375" style="7" hidden="1"/>
    <col min="11785" max="11785" width="2.42578125" style="7" hidden="1"/>
    <col min="11786" max="11786" width="11.7109375" style="7" hidden="1"/>
    <col min="11787" max="11787" width="2.28515625" style="7" hidden="1"/>
    <col min="11788" max="11788" width="10.85546875" style="7" hidden="1"/>
    <col min="11789" max="11789" width="2.28515625" style="7" hidden="1"/>
    <col min="11790" max="11790" width="11.140625" style="7" hidden="1"/>
    <col min="11791" max="11791" width="1.85546875" style="7" hidden="1"/>
    <col min="11792" max="11792" width="11" style="7" hidden="1"/>
    <col min="11793" max="11793" width="0.7109375" style="7" hidden="1"/>
    <col min="11794" max="11794" width="1.85546875" style="7" hidden="1"/>
    <col min="11795" max="11795" width="11.85546875" style="7" hidden="1"/>
    <col min="11796" max="11796" width="15.28515625" style="7" hidden="1"/>
    <col min="11797" max="11797" width="5" style="7" hidden="1"/>
    <col min="11798" max="11798" width="10.28515625" style="7" hidden="1"/>
    <col min="11799" max="11799" width="5" style="7" hidden="1"/>
    <col min="11800" max="11800" width="10.28515625" style="7" hidden="1"/>
    <col min="11801" max="11803" width="9" style="7" hidden="1"/>
    <col min="11804" max="11804" width="10.28515625" style="7" hidden="1"/>
    <col min="11805" max="12033" width="9" style="7" hidden="1"/>
    <col min="12034" max="12034" width="3.7109375" style="7" hidden="1"/>
    <col min="12035" max="12035" width="4.85546875" style="7" hidden="1"/>
    <col min="12036" max="12036" width="5.28515625" style="7" hidden="1"/>
    <col min="12037" max="12037" width="31.28515625" style="7" hidden="1"/>
    <col min="12038" max="12038" width="7.7109375" style="7" hidden="1"/>
    <col min="12039" max="12039" width="2.28515625" style="7" hidden="1"/>
    <col min="12040" max="12040" width="11.7109375" style="7" hidden="1"/>
    <col min="12041" max="12041" width="2.42578125" style="7" hidden="1"/>
    <col min="12042" max="12042" width="11.7109375" style="7" hidden="1"/>
    <col min="12043" max="12043" width="2.28515625" style="7" hidden="1"/>
    <col min="12044" max="12044" width="10.85546875" style="7" hidden="1"/>
    <col min="12045" max="12045" width="2.28515625" style="7" hidden="1"/>
    <col min="12046" max="12046" width="11.140625" style="7" hidden="1"/>
    <col min="12047" max="12047" width="1.85546875" style="7" hidden="1"/>
    <col min="12048" max="12048" width="11" style="7" hidden="1"/>
    <col min="12049" max="12049" width="0.7109375" style="7" hidden="1"/>
    <col min="12050" max="12050" width="1.85546875" style="7" hidden="1"/>
    <col min="12051" max="12051" width="11.85546875" style="7" hidden="1"/>
    <col min="12052" max="12052" width="15.28515625" style="7" hidden="1"/>
    <col min="12053" max="12053" width="5" style="7" hidden="1"/>
    <col min="12054" max="12054" width="10.28515625" style="7" hidden="1"/>
    <col min="12055" max="12055" width="5" style="7" hidden="1"/>
    <col min="12056" max="12056" width="10.28515625" style="7" hidden="1"/>
    <col min="12057" max="12059" width="9" style="7" hidden="1"/>
    <col min="12060" max="12060" width="10.28515625" style="7" hidden="1"/>
    <col min="12061" max="12289" width="9" style="7" hidden="1"/>
    <col min="12290" max="12290" width="3.7109375" style="7" hidden="1"/>
    <col min="12291" max="12291" width="4.85546875" style="7" hidden="1"/>
    <col min="12292" max="12292" width="5.28515625" style="7" hidden="1"/>
    <col min="12293" max="12293" width="31.28515625" style="7" hidden="1"/>
    <col min="12294" max="12294" width="7.7109375" style="7" hidden="1"/>
    <col min="12295" max="12295" width="2.28515625" style="7" hidden="1"/>
    <col min="12296" max="12296" width="11.7109375" style="7" hidden="1"/>
    <col min="12297" max="12297" width="2.42578125" style="7" hidden="1"/>
    <col min="12298" max="12298" width="11.7109375" style="7" hidden="1"/>
    <col min="12299" max="12299" width="2.28515625" style="7" hidden="1"/>
    <col min="12300" max="12300" width="10.85546875" style="7" hidden="1"/>
    <col min="12301" max="12301" width="2.28515625" style="7" hidden="1"/>
    <col min="12302" max="12302" width="11.140625" style="7" hidden="1"/>
    <col min="12303" max="12303" width="1.85546875" style="7" hidden="1"/>
    <col min="12304" max="12304" width="11" style="7" hidden="1"/>
    <col min="12305" max="12305" width="0.7109375" style="7" hidden="1"/>
    <col min="12306" max="12306" width="1.85546875" style="7" hidden="1"/>
    <col min="12307" max="12307" width="11.85546875" style="7" hidden="1"/>
    <col min="12308" max="12308" width="15.28515625" style="7" hidden="1"/>
    <col min="12309" max="12309" width="5" style="7" hidden="1"/>
    <col min="12310" max="12310" width="10.28515625" style="7" hidden="1"/>
    <col min="12311" max="12311" width="5" style="7" hidden="1"/>
    <col min="12312" max="12312" width="10.28515625" style="7" hidden="1"/>
    <col min="12313" max="12315" width="9" style="7" hidden="1"/>
    <col min="12316" max="12316" width="10.28515625" style="7" hidden="1"/>
    <col min="12317" max="12545" width="9" style="7" hidden="1"/>
    <col min="12546" max="12546" width="3.7109375" style="7" hidden="1"/>
    <col min="12547" max="12547" width="4.85546875" style="7" hidden="1"/>
    <col min="12548" max="12548" width="5.28515625" style="7" hidden="1"/>
    <col min="12549" max="12549" width="31.28515625" style="7" hidden="1"/>
    <col min="12550" max="12550" width="7.7109375" style="7" hidden="1"/>
    <col min="12551" max="12551" width="2.28515625" style="7" hidden="1"/>
    <col min="12552" max="12552" width="11.7109375" style="7" hidden="1"/>
    <col min="12553" max="12553" width="2.42578125" style="7" hidden="1"/>
    <col min="12554" max="12554" width="11.7109375" style="7" hidden="1"/>
    <col min="12555" max="12555" width="2.28515625" style="7" hidden="1"/>
    <col min="12556" max="12556" width="10.85546875" style="7" hidden="1"/>
    <col min="12557" max="12557" width="2.28515625" style="7" hidden="1"/>
    <col min="12558" max="12558" width="11.140625" style="7" hidden="1"/>
    <col min="12559" max="12559" width="1.85546875" style="7" hidden="1"/>
    <col min="12560" max="12560" width="11" style="7" hidden="1"/>
    <col min="12561" max="12561" width="0.7109375" style="7" hidden="1"/>
    <col min="12562" max="12562" width="1.85546875" style="7" hidden="1"/>
    <col min="12563" max="12563" width="11.85546875" style="7" hidden="1"/>
    <col min="12564" max="12564" width="15.28515625" style="7" hidden="1"/>
    <col min="12565" max="12565" width="5" style="7" hidden="1"/>
    <col min="12566" max="12566" width="10.28515625" style="7" hidden="1"/>
    <col min="12567" max="12567" width="5" style="7" hidden="1"/>
    <col min="12568" max="12568" width="10.28515625" style="7" hidden="1"/>
    <col min="12569" max="12571" width="9" style="7" hidden="1"/>
    <col min="12572" max="12572" width="10.28515625" style="7" hidden="1"/>
    <col min="12573" max="12801" width="9" style="7" hidden="1"/>
    <col min="12802" max="12802" width="3.7109375" style="7" hidden="1"/>
    <col min="12803" max="12803" width="4.85546875" style="7" hidden="1"/>
    <col min="12804" max="12804" width="5.28515625" style="7" hidden="1"/>
    <col min="12805" max="12805" width="31.28515625" style="7" hidden="1"/>
    <col min="12806" max="12806" width="7.7109375" style="7" hidden="1"/>
    <col min="12807" max="12807" width="2.28515625" style="7" hidden="1"/>
    <col min="12808" max="12808" width="11.7109375" style="7" hidden="1"/>
    <col min="12809" max="12809" width="2.42578125" style="7" hidden="1"/>
    <col min="12810" max="12810" width="11.7109375" style="7" hidden="1"/>
    <col min="12811" max="12811" width="2.28515625" style="7" hidden="1"/>
    <col min="12812" max="12812" width="10.85546875" style="7" hidden="1"/>
    <col min="12813" max="12813" width="2.28515625" style="7" hidden="1"/>
    <col min="12814" max="12814" width="11.140625" style="7" hidden="1"/>
    <col min="12815" max="12815" width="1.85546875" style="7" hidden="1"/>
    <col min="12816" max="12816" width="11" style="7" hidden="1"/>
    <col min="12817" max="12817" width="0.7109375" style="7" hidden="1"/>
    <col min="12818" max="12818" width="1.85546875" style="7" hidden="1"/>
    <col min="12819" max="12819" width="11.85546875" style="7" hidden="1"/>
    <col min="12820" max="12820" width="15.28515625" style="7" hidden="1"/>
    <col min="12821" max="12821" width="5" style="7" hidden="1"/>
    <col min="12822" max="12822" width="10.28515625" style="7" hidden="1"/>
    <col min="12823" max="12823" width="5" style="7" hidden="1"/>
    <col min="12824" max="12824" width="10.28515625" style="7" hidden="1"/>
    <col min="12825" max="12827" width="9" style="7" hidden="1"/>
    <col min="12828" max="12828" width="10.28515625" style="7" hidden="1"/>
    <col min="12829" max="13057" width="9" style="7" hidden="1"/>
    <col min="13058" max="13058" width="3.7109375" style="7" hidden="1"/>
    <col min="13059" max="13059" width="4.85546875" style="7" hidden="1"/>
    <col min="13060" max="13060" width="5.28515625" style="7" hidden="1"/>
    <col min="13061" max="13061" width="31.28515625" style="7" hidden="1"/>
    <col min="13062" max="13062" width="7.7109375" style="7" hidden="1"/>
    <col min="13063" max="13063" width="2.28515625" style="7" hidden="1"/>
    <col min="13064" max="13064" width="11.7109375" style="7" hidden="1"/>
    <col min="13065" max="13065" width="2.42578125" style="7" hidden="1"/>
    <col min="13066" max="13066" width="11.7109375" style="7" hidden="1"/>
    <col min="13067" max="13067" width="2.28515625" style="7" hidden="1"/>
    <col min="13068" max="13068" width="10.85546875" style="7" hidden="1"/>
    <col min="13069" max="13069" width="2.28515625" style="7" hidden="1"/>
    <col min="13070" max="13070" width="11.140625" style="7" hidden="1"/>
    <col min="13071" max="13071" width="1.85546875" style="7" hidden="1"/>
    <col min="13072" max="13072" width="11" style="7" hidden="1"/>
    <col min="13073" max="13073" width="0.7109375" style="7" hidden="1"/>
    <col min="13074" max="13074" width="1.85546875" style="7" hidden="1"/>
    <col min="13075" max="13075" width="11.85546875" style="7" hidden="1"/>
    <col min="13076" max="13076" width="15.28515625" style="7" hidden="1"/>
    <col min="13077" max="13077" width="5" style="7" hidden="1"/>
    <col min="13078" max="13078" width="10.28515625" style="7" hidden="1"/>
    <col min="13079" max="13079" width="5" style="7" hidden="1"/>
    <col min="13080" max="13080" width="10.28515625" style="7" hidden="1"/>
    <col min="13081" max="13083" width="9" style="7" hidden="1"/>
    <col min="13084" max="13084" width="10.28515625" style="7" hidden="1"/>
    <col min="13085" max="13313" width="9" style="7" hidden="1"/>
    <col min="13314" max="13314" width="3.7109375" style="7" hidden="1"/>
    <col min="13315" max="13315" width="4.85546875" style="7" hidden="1"/>
    <col min="13316" max="13316" width="5.28515625" style="7" hidden="1"/>
    <col min="13317" max="13317" width="31.28515625" style="7" hidden="1"/>
    <col min="13318" max="13318" width="7.7109375" style="7" hidden="1"/>
    <col min="13319" max="13319" width="2.28515625" style="7" hidden="1"/>
    <col min="13320" max="13320" width="11.7109375" style="7" hidden="1"/>
    <col min="13321" max="13321" width="2.42578125" style="7" hidden="1"/>
    <col min="13322" max="13322" width="11.7109375" style="7" hidden="1"/>
    <col min="13323" max="13323" width="2.28515625" style="7" hidden="1"/>
    <col min="13324" max="13324" width="10.85546875" style="7" hidden="1"/>
    <col min="13325" max="13325" width="2.28515625" style="7" hidden="1"/>
    <col min="13326" max="13326" width="11.140625" style="7" hidden="1"/>
    <col min="13327" max="13327" width="1.85546875" style="7" hidden="1"/>
    <col min="13328" max="13328" width="11" style="7" hidden="1"/>
    <col min="13329" max="13329" width="0.7109375" style="7" hidden="1"/>
    <col min="13330" max="13330" width="1.85546875" style="7" hidden="1"/>
    <col min="13331" max="13331" width="11.85546875" style="7" hidden="1"/>
    <col min="13332" max="13332" width="15.28515625" style="7" hidden="1"/>
    <col min="13333" max="13333" width="5" style="7" hidden="1"/>
    <col min="13334" max="13334" width="10.28515625" style="7" hidden="1"/>
    <col min="13335" max="13335" width="5" style="7" hidden="1"/>
    <col min="13336" max="13336" width="10.28515625" style="7" hidden="1"/>
    <col min="13337" max="13339" width="9" style="7" hidden="1"/>
    <col min="13340" max="13340" width="10.28515625" style="7" hidden="1"/>
    <col min="13341" max="13569" width="9" style="7" hidden="1"/>
    <col min="13570" max="13570" width="3.7109375" style="7" hidden="1"/>
    <col min="13571" max="13571" width="4.85546875" style="7" hidden="1"/>
    <col min="13572" max="13572" width="5.28515625" style="7" hidden="1"/>
    <col min="13573" max="13573" width="31.28515625" style="7" hidden="1"/>
    <col min="13574" max="13574" width="7.7109375" style="7" hidden="1"/>
    <col min="13575" max="13575" width="2.28515625" style="7" hidden="1"/>
    <col min="13576" max="13576" width="11.7109375" style="7" hidden="1"/>
    <col min="13577" max="13577" width="2.42578125" style="7" hidden="1"/>
    <col min="13578" max="13578" width="11.7109375" style="7" hidden="1"/>
    <col min="13579" max="13579" width="2.28515625" style="7" hidden="1"/>
    <col min="13580" max="13580" width="10.85546875" style="7" hidden="1"/>
    <col min="13581" max="13581" width="2.28515625" style="7" hidden="1"/>
    <col min="13582" max="13582" width="11.140625" style="7" hidden="1"/>
    <col min="13583" max="13583" width="1.85546875" style="7" hidden="1"/>
    <col min="13584" max="13584" width="11" style="7" hidden="1"/>
    <col min="13585" max="13585" width="0.7109375" style="7" hidden="1"/>
    <col min="13586" max="13586" width="1.85546875" style="7" hidden="1"/>
    <col min="13587" max="13587" width="11.85546875" style="7" hidden="1"/>
    <col min="13588" max="13588" width="15.28515625" style="7" hidden="1"/>
    <col min="13589" max="13589" width="5" style="7" hidden="1"/>
    <col min="13590" max="13590" width="10.28515625" style="7" hidden="1"/>
    <col min="13591" max="13591" width="5" style="7" hidden="1"/>
    <col min="13592" max="13592" width="10.28515625" style="7" hidden="1"/>
    <col min="13593" max="13595" width="9" style="7" hidden="1"/>
    <col min="13596" max="13596" width="10.28515625" style="7" hidden="1"/>
    <col min="13597" max="13825" width="9" style="7" hidden="1"/>
    <col min="13826" max="13826" width="3.7109375" style="7" hidden="1"/>
    <col min="13827" max="13827" width="4.85546875" style="7" hidden="1"/>
    <col min="13828" max="13828" width="5.28515625" style="7" hidden="1"/>
    <col min="13829" max="13829" width="31.28515625" style="7" hidden="1"/>
    <col min="13830" max="13830" width="7.7109375" style="7" hidden="1"/>
    <col min="13831" max="13831" width="2.28515625" style="7" hidden="1"/>
    <col min="13832" max="13832" width="11.7109375" style="7" hidden="1"/>
    <col min="13833" max="13833" width="2.42578125" style="7" hidden="1"/>
    <col min="13834" max="13834" width="11.7109375" style="7" hidden="1"/>
    <col min="13835" max="13835" width="2.28515625" style="7" hidden="1"/>
    <col min="13836" max="13836" width="10.85546875" style="7" hidden="1"/>
    <col min="13837" max="13837" width="2.28515625" style="7" hidden="1"/>
    <col min="13838" max="13838" width="11.140625" style="7" hidden="1"/>
    <col min="13839" max="13839" width="1.85546875" style="7" hidden="1"/>
    <col min="13840" max="13840" width="11" style="7" hidden="1"/>
    <col min="13841" max="13841" width="0.7109375" style="7" hidden="1"/>
    <col min="13842" max="13842" width="1.85546875" style="7" hidden="1"/>
    <col min="13843" max="13843" width="11.85546875" style="7" hidden="1"/>
    <col min="13844" max="13844" width="15.28515625" style="7" hidden="1"/>
    <col min="13845" max="13845" width="5" style="7" hidden="1"/>
    <col min="13846" max="13846" width="10.28515625" style="7" hidden="1"/>
    <col min="13847" max="13847" width="5" style="7" hidden="1"/>
    <col min="13848" max="13848" width="10.28515625" style="7" hidden="1"/>
    <col min="13849" max="13851" width="9" style="7" hidden="1"/>
    <col min="13852" max="13852" width="10.28515625" style="7" hidden="1"/>
    <col min="13853" max="14081" width="9" style="7" hidden="1"/>
    <col min="14082" max="14082" width="3.7109375" style="7" hidden="1"/>
    <col min="14083" max="14083" width="4.85546875" style="7" hidden="1"/>
    <col min="14084" max="14084" width="5.28515625" style="7" hidden="1"/>
    <col min="14085" max="14085" width="31.28515625" style="7" hidden="1"/>
    <col min="14086" max="14086" width="7.7109375" style="7" hidden="1"/>
    <col min="14087" max="14087" width="2.28515625" style="7" hidden="1"/>
    <col min="14088" max="14088" width="11.7109375" style="7" hidden="1"/>
    <col min="14089" max="14089" width="2.42578125" style="7" hidden="1"/>
    <col min="14090" max="14090" width="11.7109375" style="7" hidden="1"/>
    <col min="14091" max="14091" width="2.28515625" style="7" hidden="1"/>
    <col min="14092" max="14092" width="10.85546875" style="7" hidden="1"/>
    <col min="14093" max="14093" width="2.28515625" style="7" hidden="1"/>
    <col min="14094" max="14094" width="11.140625" style="7" hidden="1"/>
    <col min="14095" max="14095" width="1.85546875" style="7" hidden="1"/>
    <col min="14096" max="14096" width="11" style="7" hidden="1"/>
    <col min="14097" max="14097" width="0.7109375" style="7" hidden="1"/>
    <col min="14098" max="14098" width="1.85546875" style="7" hidden="1"/>
    <col min="14099" max="14099" width="11.85546875" style="7" hidden="1"/>
    <col min="14100" max="14100" width="15.28515625" style="7" hidden="1"/>
    <col min="14101" max="14101" width="5" style="7" hidden="1"/>
    <col min="14102" max="14102" width="10.28515625" style="7" hidden="1"/>
    <col min="14103" max="14103" width="5" style="7" hidden="1"/>
    <col min="14104" max="14104" width="10.28515625" style="7" hidden="1"/>
    <col min="14105" max="14107" width="9" style="7" hidden="1"/>
    <col min="14108" max="14108" width="10.28515625" style="7" hidden="1"/>
    <col min="14109" max="14337" width="9" style="7" hidden="1"/>
    <col min="14338" max="14338" width="3.7109375" style="7" hidden="1"/>
    <col min="14339" max="14339" width="4.85546875" style="7" hidden="1"/>
    <col min="14340" max="14340" width="5.28515625" style="7" hidden="1"/>
    <col min="14341" max="14341" width="31.28515625" style="7" hidden="1"/>
    <col min="14342" max="14342" width="7.7109375" style="7" hidden="1"/>
    <col min="14343" max="14343" width="2.28515625" style="7" hidden="1"/>
    <col min="14344" max="14344" width="11.7109375" style="7" hidden="1"/>
    <col min="14345" max="14345" width="2.42578125" style="7" hidden="1"/>
    <col min="14346" max="14346" width="11.7109375" style="7" hidden="1"/>
    <col min="14347" max="14347" width="2.28515625" style="7" hidden="1"/>
    <col min="14348" max="14348" width="10.85546875" style="7" hidden="1"/>
    <col min="14349" max="14349" width="2.28515625" style="7" hidden="1"/>
    <col min="14350" max="14350" width="11.140625" style="7" hidden="1"/>
    <col min="14351" max="14351" width="1.85546875" style="7" hidden="1"/>
    <col min="14352" max="14352" width="11" style="7" hidden="1"/>
    <col min="14353" max="14353" width="0.7109375" style="7" hidden="1"/>
    <col min="14354" max="14354" width="1.85546875" style="7" hidden="1"/>
    <col min="14355" max="14355" width="11.85546875" style="7" hidden="1"/>
    <col min="14356" max="14356" width="15.28515625" style="7" hidden="1"/>
    <col min="14357" max="14357" width="5" style="7" hidden="1"/>
    <col min="14358" max="14358" width="10.28515625" style="7" hidden="1"/>
    <col min="14359" max="14359" width="5" style="7" hidden="1"/>
    <col min="14360" max="14360" width="10.28515625" style="7" hidden="1"/>
    <col min="14361" max="14363" width="9" style="7" hidden="1"/>
    <col min="14364" max="14364" width="10.28515625" style="7" hidden="1"/>
    <col min="14365" max="14593" width="9" style="7" hidden="1"/>
    <col min="14594" max="14594" width="3.7109375" style="7" hidden="1"/>
    <col min="14595" max="14595" width="4.85546875" style="7" hidden="1"/>
    <col min="14596" max="14596" width="5.28515625" style="7" hidden="1"/>
    <col min="14597" max="14597" width="31.28515625" style="7" hidden="1"/>
    <col min="14598" max="14598" width="7.7109375" style="7" hidden="1"/>
    <col min="14599" max="14599" width="2.28515625" style="7" hidden="1"/>
    <col min="14600" max="14600" width="11.7109375" style="7" hidden="1"/>
    <col min="14601" max="14601" width="2.42578125" style="7" hidden="1"/>
    <col min="14602" max="14602" width="11.7109375" style="7" hidden="1"/>
    <col min="14603" max="14603" width="2.28515625" style="7" hidden="1"/>
    <col min="14604" max="14604" width="10.85546875" style="7" hidden="1"/>
    <col min="14605" max="14605" width="2.28515625" style="7" hidden="1"/>
    <col min="14606" max="14606" width="11.140625" style="7" hidden="1"/>
    <col min="14607" max="14607" width="1.85546875" style="7" hidden="1"/>
    <col min="14608" max="14608" width="11" style="7" hidden="1"/>
    <col min="14609" max="14609" width="0.7109375" style="7" hidden="1"/>
    <col min="14610" max="14610" width="1.85546875" style="7" hidden="1"/>
    <col min="14611" max="14611" width="11.85546875" style="7" hidden="1"/>
    <col min="14612" max="14612" width="15.28515625" style="7" hidden="1"/>
    <col min="14613" max="14613" width="5" style="7" hidden="1"/>
    <col min="14614" max="14614" width="10.28515625" style="7" hidden="1"/>
    <col min="14615" max="14615" width="5" style="7" hidden="1"/>
    <col min="14616" max="14616" width="10.28515625" style="7" hidden="1"/>
    <col min="14617" max="14619" width="9" style="7" hidden="1"/>
    <col min="14620" max="14620" width="10.28515625" style="7" hidden="1"/>
    <col min="14621" max="14849" width="9" style="7" hidden="1"/>
    <col min="14850" max="14850" width="3.7109375" style="7" hidden="1"/>
    <col min="14851" max="14851" width="4.85546875" style="7" hidden="1"/>
    <col min="14852" max="14852" width="5.28515625" style="7" hidden="1"/>
    <col min="14853" max="14853" width="31.28515625" style="7" hidden="1"/>
    <col min="14854" max="14854" width="7.7109375" style="7" hidden="1"/>
    <col min="14855" max="14855" width="2.28515625" style="7" hidden="1"/>
    <col min="14856" max="14856" width="11.7109375" style="7" hidden="1"/>
    <col min="14857" max="14857" width="2.42578125" style="7" hidden="1"/>
    <col min="14858" max="14858" width="11.7109375" style="7" hidden="1"/>
    <col min="14859" max="14859" width="2.28515625" style="7" hidden="1"/>
    <col min="14860" max="14860" width="10.85546875" style="7" hidden="1"/>
    <col min="14861" max="14861" width="2.28515625" style="7" hidden="1"/>
    <col min="14862" max="14862" width="11.140625" style="7" hidden="1"/>
    <col min="14863" max="14863" width="1.85546875" style="7" hidden="1"/>
    <col min="14864" max="14864" width="11" style="7" hidden="1"/>
    <col min="14865" max="14865" width="0.7109375" style="7" hidden="1"/>
    <col min="14866" max="14866" width="1.85546875" style="7" hidden="1"/>
    <col min="14867" max="14867" width="11.85546875" style="7" hidden="1"/>
    <col min="14868" max="14868" width="15.28515625" style="7" hidden="1"/>
    <col min="14869" max="14869" width="5" style="7" hidden="1"/>
    <col min="14870" max="14870" width="10.28515625" style="7" hidden="1"/>
    <col min="14871" max="14871" width="5" style="7" hidden="1"/>
    <col min="14872" max="14872" width="10.28515625" style="7" hidden="1"/>
    <col min="14873" max="14875" width="9" style="7" hidden="1"/>
    <col min="14876" max="14876" width="10.28515625" style="7" hidden="1"/>
    <col min="14877" max="15105" width="9" style="7" hidden="1"/>
    <col min="15106" max="15106" width="3.7109375" style="7" hidden="1"/>
    <col min="15107" max="15107" width="4.85546875" style="7" hidden="1"/>
    <col min="15108" max="15108" width="5.28515625" style="7" hidden="1"/>
    <col min="15109" max="15109" width="31.28515625" style="7" hidden="1"/>
    <col min="15110" max="15110" width="7.7109375" style="7" hidden="1"/>
    <col min="15111" max="15111" width="2.28515625" style="7" hidden="1"/>
    <col min="15112" max="15112" width="11.7109375" style="7" hidden="1"/>
    <col min="15113" max="15113" width="2.42578125" style="7" hidden="1"/>
    <col min="15114" max="15114" width="11.7109375" style="7" hidden="1"/>
    <col min="15115" max="15115" width="2.28515625" style="7" hidden="1"/>
    <col min="15116" max="15116" width="10.85546875" style="7" hidden="1"/>
    <col min="15117" max="15117" width="2.28515625" style="7" hidden="1"/>
    <col min="15118" max="15118" width="11.140625" style="7" hidden="1"/>
    <col min="15119" max="15119" width="1.85546875" style="7" hidden="1"/>
    <col min="15120" max="15120" width="11" style="7" hidden="1"/>
    <col min="15121" max="15121" width="0.7109375" style="7" hidden="1"/>
    <col min="15122" max="15122" width="1.85546875" style="7" hidden="1"/>
    <col min="15123" max="15123" width="11.85546875" style="7" hidden="1"/>
    <col min="15124" max="15124" width="15.28515625" style="7" hidden="1"/>
    <col min="15125" max="15125" width="5" style="7" hidden="1"/>
    <col min="15126" max="15126" width="10.28515625" style="7" hidden="1"/>
    <col min="15127" max="15127" width="5" style="7" hidden="1"/>
    <col min="15128" max="15128" width="10.28515625" style="7" hidden="1"/>
    <col min="15129" max="15131" width="9" style="7" hidden="1"/>
    <col min="15132" max="15132" width="10.28515625" style="7" hidden="1"/>
    <col min="15133" max="15361" width="9" style="7" hidden="1"/>
    <col min="15362" max="15362" width="3.7109375" style="7" hidden="1"/>
    <col min="15363" max="15363" width="4.85546875" style="7" hidden="1"/>
    <col min="15364" max="15364" width="5.28515625" style="7" hidden="1"/>
    <col min="15365" max="15365" width="31.28515625" style="7" hidden="1"/>
    <col min="15366" max="15366" width="7.7109375" style="7" hidden="1"/>
    <col min="15367" max="15367" width="2.28515625" style="7" hidden="1"/>
    <col min="15368" max="15368" width="11.7109375" style="7" hidden="1"/>
    <col min="15369" max="15369" width="2.42578125" style="7" hidden="1"/>
    <col min="15370" max="15370" width="11.7109375" style="7" hidden="1"/>
    <col min="15371" max="15371" width="2.28515625" style="7" hidden="1"/>
    <col min="15372" max="15372" width="10.85546875" style="7" hidden="1"/>
    <col min="15373" max="15373" width="2.28515625" style="7" hidden="1"/>
    <col min="15374" max="15374" width="11.140625" style="7" hidden="1"/>
    <col min="15375" max="15375" width="1.85546875" style="7" hidden="1"/>
    <col min="15376" max="15376" width="11" style="7" hidden="1"/>
    <col min="15377" max="15377" width="0.7109375" style="7" hidden="1"/>
    <col min="15378" max="15378" width="1.85546875" style="7" hidden="1"/>
    <col min="15379" max="15379" width="11.85546875" style="7" hidden="1"/>
    <col min="15380" max="15380" width="15.28515625" style="7" hidden="1"/>
    <col min="15381" max="15381" width="5" style="7" hidden="1"/>
    <col min="15382" max="15382" width="10.28515625" style="7" hidden="1"/>
    <col min="15383" max="15383" width="5" style="7" hidden="1"/>
    <col min="15384" max="15384" width="10.28515625" style="7" hidden="1"/>
    <col min="15385" max="15387" width="9" style="7" hidden="1"/>
    <col min="15388" max="15388" width="10.28515625" style="7" hidden="1"/>
    <col min="15389" max="15617" width="9" style="7" hidden="1"/>
    <col min="15618" max="15618" width="3.7109375" style="7" hidden="1"/>
    <col min="15619" max="15619" width="4.85546875" style="7" hidden="1"/>
    <col min="15620" max="15620" width="5.28515625" style="7" hidden="1"/>
    <col min="15621" max="15621" width="31.28515625" style="7" hidden="1"/>
    <col min="15622" max="15622" width="7.7109375" style="7" hidden="1"/>
    <col min="15623" max="15623" width="2.28515625" style="7" hidden="1"/>
    <col min="15624" max="15624" width="11.7109375" style="7" hidden="1"/>
    <col min="15625" max="15625" width="2.42578125" style="7" hidden="1"/>
    <col min="15626" max="15626" width="11.7109375" style="7" hidden="1"/>
    <col min="15627" max="15627" width="2.28515625" style="7" hidden="1"/>
    <col min="15628" max="15628" width="10.85546875" style="7" hidden="1"/>
    <col min="15629" max="15629" width="2.28515625" style="7" hidden="1"/>
    <col min="15630" max="15630" width="11.140625" style="7" hidden="1"/>
    <col min="15631" max="15631" width="1.85546875" style="7" hidden="1"/>
    <col min="15632" max="15632" width="11" style="7" hidden="1"/>
    <col min="15633" max="15633" width="0.7109375" style="7" hidden="1"/>
    <col min="15634" max="15634" width="1.85546875" style="7" hidden="1"/>
    <col min="15635" max="15635" width="11.85546875" style="7" hidden="1"/>
    <col min="15636" max="15636" width="15.28515625" style="7" hidden="1"/>
    <col min="15637" max="15637" width="5" style="7" hidden="1"/>
    <col min="15638" max="15638" width="10.28515625" style="7" hidden="1"/>
    <col min="15639" max="15639" width="5" style="7" hidden="1"/>
    <col min="15640" max="15640" width="10.28515625" style="7" hidden="1"/>
    <col min="15641" max="15643" width="9" style="7" hidden="1"/>
    <col min="15644" max="15644" width="10.28515625" style="7" hidden="1"/>
    <col min="15645" max="15873" width="9" style="7" hidden="1"/>
    <col min="15874" max="15874" width="3.7109375" style="7" hidden="1"/>
    <col min="15875" max="15875" width="4.85546875" style="7" hidden="1"/>
    <col min="15876" max="15876" width="5.28515625" style="7" hidden="1"/>
    <col min="15877" max="15877" width="31.28515625" style="7" hidden="1"/>
    <col min="15878" max="15878" width="7.7109375" style="7" hidden="1"/>
    <col min="15879" max="15879" width="2.28515625" style="7" hidden="1"/>
    <col min="15880" max="15880" width="11.7109375" style="7" hidden="1"/>
    <col min="15881" max="15881" width="2.42578125" style="7" hidden="1"/>
    <col min="15882" max="15882" width="11.7109375" style="7" hidden="1"/>
    <col min="15883" max="15883" width="2.28515625" style="7" hidden="1"/>
    <col min="15884" max="15884" width="10.85546875" style="7" hidden="1"/>
    <col min="15885" max="15885" width="2.28515625" style="7" hidden="1"/>
    <col min="15886" max="15886" width="11.140625" style="7" hidden="1"/>
    <col min="15887" max="15887" width="1.85546875" style="7" hidden="1"/>
    <col min="15888" max="15888" width="11" style="7" hidden="1"/>
    <col min="15889" max="15889" width="0.7109375" style="7" hidden="1"/>
    <col min="15890" max="15890" width="1.85546875" style="7" hidden="1"/>
    <col min="15891" max="15891" width="11.85546875" style="7" hidden="1"/>
    <col min="15892" max="15892" width="15.28515625" style="7" hidden="1"/>
    <col min="15893" max="15893" width="5" style="7" hidden="1"/>
    <col min="15894" max="15894" width="10.28515625" style="7" hidden="1"/>
    <col min="15895" max="15895" width="5" style="7" hidden="1"/>
    <col min="15896" max="15896" width="10.28515625" style="7" hidden="1"/>
    <col min="15897" max="15899" width="9" style="7" hidden="1"/>
    <col min="15900" max="15900" width="10.28515625" style="7" hidden="1"/>
    <col min="15901" max="16129" width="9" style="7" hidden="1"/>
    <col min="16130" max="16130" width="3.7109375" style="7" hidden="1"/>
    <col min="16131" max="16131" width="4.85546875" style="7" hidden="1"/>
    <col min="16132" max="16132" width="5.28515625" style="7" hidden="1"/>
    <col min="16133" max="16133" width="31.28515625" style="7" hidden="1"/>
    <col min="16134" max="16134" width="7.7109375" style="7" hidden="1"/>
    <col min="16135" max="16135" width="2.28515625" style="7" hidden="1"/>
    <col min="16136" max="16136" width="11.7109375" style="7" hidden="1"/>
    <col min="16137" max="16137" width="2.42578125" style="7" hidden="1"/>
    <col min="16138" max="16138" width="11.7109375" style="7" hidden="1"/>
    <col min="16139" max="16139" width="2.28515625" style="7" hidden="1"/>
    <col min="16140" max="16140" width="10.85546875" style="7" hidden="1"/>
    <col min="16141" max="16141" width="2.28515625" style="7" hidden="1"/>
    <col min="16142" max="16142" width="11.140625" style="7" hidden="1"/>
    <col min="16143" max="16143" width="1.85546875" style="7" hidden="1"/>
    <col min="16144" max="16144" width="11" style="7" hidden="1"/>
    <col min="16145" max="16145" width="0.7109375" style="7" hidden="1"/>
    <col min="16146" max="16146" width="1.85546875" style="7" hidden="1"/>
    <col min="16147" max="16147" width="11.85546875" style="7" hidden="1"/>
    <col min="16148" max="16148" width="15.28515625" style="7" hidden="1"/>
    <col min="16149" max="16149" width="5" style="7" hidden="1"/>
    <col min="16150" max="16150" width="10.28515625" style="7" hidden="1"/>
    <col min="16151" max="16151" width="5" style="7" hidden="1"/>
    <col min="16152" max="16152" width="10.28515625" style="7" hidden="1"/>
    <col min="16153" max="16155" width="9" style="7" hidden="1"/>
    <col min="16156" max="16156" width="10.28515625" style="7" hidden="1"/>
    <col min="16157" max="16384" width="9" style="7" hidden="1"/>
  </cols>
  <sheetData>
    <row r="1" spans="1:22"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11"/>
      <c r="S1" s="12"/>
      <c r="T1" s="12"/>
      <c r="U1" s="11"/>
      <c r="V1" s="11"/>
    </row>
    <row r="2" spans="1:22"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11"/>
      <c r="S2" s="12"/>
      <c r="T2" s="12"/>
      <c r="U2" s="11"/>
      <c r="V2" s="11"/>
    </row>
    <row r="3" spans="1:22"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11"/>
      <c r="S3" s="12"/>
      <c r="T3" s="12"/>
      <c r="U3" s="11"/>
      <c r="V3" s="11"/>
    </row>
    <row r="4" spans="1:22" s="10" customFormat="1" ht="6.75" customHeight="1" x14ac:dyDescent="0.7">
      <c r="A4" s="114"/>
      <c r="B4" s="114"/>
      <c r="C4" s="114"/>
      <c r="D4" s="114"/>
      <c r="E4" s="114"/>
      <c r="F4" s="114"/>
      <c r="G4" s="114"/>
      <c r="H4" s="114"/>
      <c r="I4" s="114"/>
      <c r="J4" s="114"/>
      <c r="K4" s="114"/>
      <c r="L4" s="114"/>
      <c r="M4" s="114"/>
      <c r="N4" s="114"/>
      <c r="O4" s="114"/>
      <c r="P4" s="114"/>
      <c r="Q4" s="114"/>
      <c r="R4" s="11"/>
      <c r="S4" s="12"/>
      <c r="T4" s="12"/>
      <c r="U4" s="11"/>
      <c r="V4" s="11"/>
    </row>
    <row r="5" spans="1:22" s="10" customFormat="1" ht="23.25" x14ac:dyDescent="0.7">
      <c r="A5" s="327" t="s">
        <v>341</v>
      </c>
      <c r="B5" s="470" t="s">
        <v>342</v>
      </c>
      <c r="C5" s="470"/>
      <c r="D5" s="470"/>
      <c r="E5" s="470"/>
      <c r="F5" s="470"/>
      <c r="G5" s="470"/>
      <c r="H5" s="470"/>
      <c r="I5" s="470"/>
      <c r="J5" s="470"/>
      <c r="K5" s="470"/>
      <c r="L5" s="470"/>
      <c r="M5" s="470"/>
      <c r="N5" s="470"/>
      <c r="O5" s="470"/>
      <c r="P5" s="470"/>
      <c r="Q5" s="180"/>
      <c r="R5" s="11"/>
      <c r="S5" s="12"/>
      <c r="T5" s="12"/>
      <c r="U5" s="11"/>
      <c r="V5" s="11"/>
    </row>
    <row r="6" spans="1:22" s="10" customFormat="1" ht="23.25" x14ac:dyDescent="0.7">
      <c r="A6" s="327"/>
      <c r="B6" s="9"/>
      <c r="C6" s="180"/>
      <c r="D6" s="180"/>
      <c r="E6" s="137"/>
      <c r="F6" s="137"/>
      <c r="G6" s="401"/>
      <c r="H6" s="137"/>
      <c r="I6" s="137"/>
      <c r="J6" s="137"/>
      <c r="K6" s="134"/>
      <c r="L6" s="137" t="s">
        <v>348</v>
      </c>
      <c r="M6" s="137"/>
      <c r="N6" s="137"/>
      <c r="O6" s="401"/>
      <c r="P6" s="402"/>
      <c r="Q6" s="180"/>
      <c r="R6" s="11"/>
      <c r="S6" s="12"/>
      <c r="T6" s="12"/>
      <c r="U6" s="11"/>
      <c r="V6" s="11"/>
    </row>
    <row r="7" spans="1:22" s="126" customFormat="1" ht="46.5" x14ac:dyDescent="0.25">
      <c r="A7" s="122"/>
      <c r="D7" s="132"/>
      <c r="E7" s="132"/>
      <c r="F7" s="237" t="s">
        <v>343</v>
      </c>
      <c r="G7" s="132"/>
      <c r="H7" s="237" t="s">
        <v>344</v>
      </c>
      <c r="I7" s="132"/>
      <c r="J7" s="237" t="s">
        <v>345</v>
      </c>
      <c r="K7" s="132"/>
      <c r="L7" s="237" t="s">
        <v>346</v>
      </c>
      <c r="M7" s="132"/>
      <c r="N7" s="237" t="s">
        <v>347</v>
      </c>
      <c r="O7" s="132"/>
      <c r="P7" s="237" t="s">
        <v>191</v>
      </c>
      <c r="S7" s="138"/>
      <c r="T7" s="138"/>
    </row>
    <row r="8" spans="1:22" ht="20.100000000000001" customHeight="1" x14ac:dyDescent="0.25">
      <c r="B8" s="510" t="s">
        <v>1017</v>
      </c>
      <c r="C8" s="510"/>
      <c r="D8" s="510"/>
      <c r="H8" s="259"/>
      <c r="I8" s="103"/>
      <c r="J8" s="259"/>
      <c r="P8" s="234">
        <f>F8+H8+J8+L8+N8</f>
        <v>0</v>
      </c>
    </row>
    <row r="9" spans="1:22" ht="20.100000000000001" customHeight="1" x14ac:dyDescent="0.25">
      <c r="B9" s="493" t="str">
        <f>CONCATENATE("مانده در ابتدای"," ",'سر برگ صفحات'!A4)</f>
        <v>مانده در ابتدای سال 1397</v>
      </c>
      <c r="C9" s="493"/>
      <c r="D9" s="493"/>
      <c r="I9" s="103"/>
      <c r="P9" s="234">
        <f t="shared" ref="P9:P24" si="0">F9+H9+J9+L9+N9</f>
        <v>0</v>
      </c>
    </row>
    <row r="10" spans="1:22" ht="20.100000000000001" customHeight="1" x14ac:dyDescent="0.25">
      <c r="B10" s="493" t="s">
        <v>301</v>
      </c>
      <c r="C10" s="493"/>
      <c r="D10" s="493"/>
      <c r="I10" s="103"/>
      <c r="P10" s="234">
        <f t="shared" si="0"/>
        <v>0</v>
      </c>
    </row>
    <row r="11" spans="1:22" ht="20.100000000000001" customHeight="1" x14ac:dyDescent="0.25">
      <c r="B11" s="493" t="s">
        <v>302</v>
      </c>
      <c r="C11" s="493"/>
      <c r="D11" s="493"/>
      <c r="I11" s="103"/>
      <c r="P11" s="234">
        <f t="shared" si="0"/>
        <v>0</v>
      </c>
    </row>
    <row r="12" spans="1:22" ht="20.100000000000001" customHeight="1" x14ac:dyDescent="0.25">
      <c r="B12" s="493" t="s">
        <v>303</v>
      </c>
      <c r="C12" s="493"/>
      <c r="D12" s="493"/>
      <c r="I12" s="103"/>
      <c r="P12" s="234">
        <f t="shared" si="0"/>
        <v>0</v>
      </c>
    </row>
    <row r="13" spans="1:22" ht="20.100000000000001" customHeight="1" x14ac:dyDescent="0.25">
      <c r="B13" s="493" t="s">
        <v>304</v>
      </c>
      <c r="C13" s="493"/>
      <c r="D13" s="493"/>
      <c r="P13" s="234">
        <f t="shared" si="0"/>
        <v>0</v>
      </c>
    </row>
    <row r="14" spans="1:22" ht="20.100000000000001" customHeight="1" x14ac:dyDescent="0.25">
      <c r="B14" s="493" t="s">
        <v>305</v>
      </c>
      <c r="C14" s="493"/>
      <c r="D14" s="493"/>
      <c r="P14" s="234">
        <f t="shared" si="0"/>
        <v>0</v>
      </c>
    </row>
    <row r="15" spans="1:22" ht="20.100000000000001" customHeight="1" x14ac:dyDescent="0.25">
      <c r="B15" s="493" t="s">
        <v>306</v>
      </c>
      <c r="C15" s="493"/>
      <c r="D15" s="493"/>
      <c r="P15" s="234">
        <f t="shared" si="0"/>
        <v>0</v>
      </c>
    </row>
    <row r="16" spans="1:22" ht="20.100000000000001" customHeight="1" x14ac:dyDescent="0.25">
      <c r="B16" s="493" t="s">
        <v>350</v>
      </c>
      <c r="C16" s="493"/>
      <c r="D16" s="493"/>
      <c r="F16" s="240"/>
      <c r="H16" s="240"/>
      <c r="J16" s="240"/>
      <c r="L16" s="240"/>
      <c r="N16" s="240"/>
      <c r="P16" s="240">
        <f t="shared" si="0"/>
        <v>0</v>
      </c>
    </row>
    <row r="17" spans="2:20" ht="20.100000000000001" customHeight="1" x14ac:dyDescent="0.25">
      <c r="B17" s="494" t="str">
        <f>CONCATENATE("مانده در پایان"," ",'سر برگ صفحات'!A4)</f>
        <v>مانده در پایان سال 1397</v>
      </c>
      <c r="C17" s="494"/>
      <c r="D17" s="494"/>
      <c r="F17" s="234">
        <f>SUM(F9:F16)</f>
        <v>0</v>
      </c>
      <c r="H17" s="234">
        <f>SUM(H9:H16)</f>
        <v>0</v>
      </c>
      <c r="J17" s="234">
        <f>SUM(J9:J16)</f>
        <v>0</v>
      </c>
      <c r="L17" s="234">
        <f>SUM(L9:L16)</f>
        <v>0</v>
      </c>
      <c r="N17" s="234">
        <f>SUM(N9:N16)</f>
        <v>0</v>
      </c>
      <c r="P17" s="234">
        <f>SUM(P9:P16)</f>
        <v>0</v>
      </c>
    </row>
    <row r="18" spans="2:20" ht="20.100000000000001" customHeight="1" x14ac:dyDescent="0.25">
      <c r="B18" s="102" t="s">
        <v>301</v>
      </c>
      <c r="P18" s="234">
        <f t="shared" si="0"/>
        <v>0</v>
      </c>
    </row>
    <row r="19" spans="2:20" ht="20.100000000000001" customHeight="1" x14ac:dyDescent="0.25">
      <c r="B19" s="102" t="s">
        <v>302</v>
      </c>
      <c r="P19" s="234">
        <f t="shared" si="0"/>
        <v>0</v>
      </c>
    </row>
    <row r="20" spans="2:20" ht="20.100000000000001" customHeight="1" x14ac:dyDescent="0.25">
      <c r="B20" s="102" t="s">
        <v>303</v>
      </c>
      <c r="P20" s="234">
        <f t="shared" si="0"/>
        <v>0</v>
      </c>
    </row>
    <row r="21" spans="2:20" ht="20.100000000000001" customHeight="1" x14ac:dyDescent="0.25">
      <c r="B21" s="102" t="s">
        <v>304</v>
      </c>
      <c r="P21" s="234">
        <f t="shared" si="0"/>
        <v>0</v>
      </c>
    </row>
    <row r="22" spans="2:20" ht="20.100000000000001" customHeight="1" x14ac:dyDescent="0.25">
      <c r="B22" s="7" t="s">
        <v>305</v>
      </c>
      <c r="P22" s="234">
        <f t="shared" si="0"/>
        <v>0</v>
      </c>
    </row>
    <row r="23" spans="2:20" ht="20.100000000000001" customHeight="1" x14ac:dyDescent="0.25">
      <c r="B23" s="7" t="s">
        <v>306</v>
      </c>
      <c r="P23" s="234">
        <f t="shared" si="0"/>
        <v>0</v>
      </c>
    </row>
    <row r="24" spans="2:20" ht="20.100000000000001" customHeight="1" x14ac:dyDescent="0.25">
      <c r="B24" s="7" t="s">
        <v>350</v>
      </c>
      <c r="P24" s="234">
        <f t="shared" si="0"/>
        <v>0</v>
      </c>
    </row>
    <row r="25" spans="2:20" ht="20.100000000000001" customHeight="1" thickBot="1" x14ac:dyDescent="0.3">
      <c r="B25" s="494" t="str">
        <f>CONCATENATE("مانده در پایان"," ",'سر برگ صفحات'!A5)</f>
        <v>مانده در پایان سال 1398</v>
      </c>
      <c r="C25" s="494"/>
      <c r="D25" s="494"/>
      <c r="F25" s="258">
        <f>SUM(F17:F24)</f>
        <v>0</v>
      </c>
      <c r="H25" s="258">
        <f>SUM(H17:H24)</f>
        <v>0</v>
      </c>
      <c r="J25" s="258">
        <f>SUM(J17:J24)</f>
        <v>0</v>
      </c>
      <c r="L25" s="258">
        <f>SUM(L17:L24)</f>
        <v>0</v>
      </c>
      <c r="N25" s="258">
        <f>SUM(N17:N24)</f>
        <v>0</v>
      </c>
      <c r="P25" s="258">
        <f>SUM(P17:P24)</f>
        <v>0</v>
      </c>
    </row>
    <row r="26" spans="2:20" s="116" customFormat="1" ht="20.100000000000001" customHeight="1" thickTop="1" x14ac:dyDescent="0.25">
      <c r="B26" s="105" t="s">
        <v>349</v>
      </c>
      <c r="F26" s="234"/>
      <c r="H26" s="234"/>
      <c r="J26" s="234"/>
      <c r="L26" s="234"/>
      <c r="N26" s="234"/>
      <c r="P26" s="234">
        <f>F26+H26+J26+L26+N26</f>
        <v>0</v>
      </c>
      <c r="S26" s="147"/>
      <c r="T26" s="147"/>
    </row>
    <row r="27" spans="2:20" ht="20.100000000000001" customHeight="1" x14ac:dyDescent="0.25">
      <c r="B27" s="102" t="str">
        <f>CONCATENATE("مانده در ابتدای"," ",'سر برگ صفحات'!A4)</f>
        <v>مانده در ابتدای سال 1397</v>
      </c>
      <c r="P27" s="234">
        <f t="shared" ref="P27:P42" si="1">F27+H27+J27+L27+N27</f>
        <v>0</v>
      </c>
    </row>
    <row r="28" spans="2:20" ht="20.100000000000001" customHeight="1" x14ac:dyDescent="0.25">
      <c r="B28" s="116" t="s">
        <v>351</v>
      </c>
      <c r="P28" s="234">
        <f t="shared" si="1"/>
        <v>0</v>
      </c>
    </row>
    <row r="29" spans="2:20" ht="20.100000000000001" customHeight="1" x14ac:dyDescent="0.25">
      <c r="B29" s="7" t="s">
        <v>308</v>
      </c>
      <c r="P29" s="234">
        <f t="shared" si="1"/>
        <v>0</v>
      </c>
    </row>
    <row r="30" spans="2:20" ht="20.100000000000001" customHeight="1" x14ac:dyDescent="0.25">
      <c r="B30" s="7" t="s">
        <v>309</v>
      </c>
      <c r="P30" s="234">
        <f t="shared" si="1"/>
        <v>0</v>
      </c>
    </row>
    <row r="31" spans="2:20" ht="20.100000000000001" customHeight="1" x14ac:dyDescent="0.25">
      <c r="B31" s="102" t="s">
        <v>302</v>
      </c>
      <c r="P31" s="234">
        <f t="shared" si="1"/>
        <v>0</v>
      </c>
    </row>
    <row r="32" spans="2:20" ht="20.100000000000001" customHeight="1" x14ac:dyDescent="0.25">
      <c r="B32" s="7" t="s">
        <v>305</v>
      </c>
      <c r="P32" s="234">
        <f t="shared" si="1"/>
        <v>0</v>
      </c>
    </row>
    <row r="33" spans="2:16" ht="20.100000000000001" customHeight="1" x14ac:dyDescent="0.25">
      <c r="B33" s="7" t="s">
        <v>306</v>
      </c>
      <c r="P33" s="234">
        <f t="shared" si="1"/>
        <v>0</v>
      </c>
    </row>
    <row r="34" spans="2:16" ht="20.100000000000001" customHeight="1" x14ac:dyDescent="0.25">
      <c r="B34" s="7" t="s">
        <v>350</v>
      </c>
      <c r="F34" s="240"/>
      <c r="H34" s="240"/>
      <c r="J34" s="240"/>
      <c r="L34" s="240"/>
      <c r="N34" s="240"/>
      <c r="P34" s="240">
        <f t="shared" si="1"/>
        <v>0</v>
      </c>
    </row>
    <row r="35" spans="2:16" ht="20.100000000000001" customHeight="1" x14ac:dyDescent="0.25">
      <c r="B35" s="141" t="str">
        <f>CONCATENATE("مانده در پایان"," ",'سر برگ صفحات'!A4)</f>
        <v>مانده در پایان سال 1397</v>
      </c>
      <c r="F35" s="234">
        <f>SUM(F26:F34)</f>
        <v>0</v>
      </c>
      <c r="H35" s="234">
        <f>SUM(H26:H34)</f>
        <v>0</v>
      </c>
      <c r="J35" s="234">
        <f>SUM(J26:J34)</f>
        <v>0</v>
      </c>
      <c r="L35" s="234">
        <f>SUM(L26:L34)</f>
        <v>0</v>
      </c>
      <c r="N35" s="234">
        <f>SUM(N26:N34)</f>
        <v>0</v>
      </c>
      <c r="P35" s="234">
        <f>SUM(P26:P34)</f>
        <v>0</v>
      </c>
    </row>
    <row r="36" spans="2:16" ht="20.100000000000001" customHeight="1" x14ac:dyDescent="0.25">
      <c r="B36" s="116" t="s">
        <v>351</v>
      </c>
      <c r="P36" s="234">
        <f t="shared" si="1"/>
        <v>0</v>
      </c>
    </row>
    <row r="37" spans="2:16" ht="20.100000000000001" customHeight="1" x14ac:dyDescent="0.25">
      <c r="B37" s="7" t="s">
        <v>308</v>
      </c>
      <c r="P37" s="234">
        <f t="shared" si="1"/>
        <v>0</v>
      </c>
    </row>
    <row r="38" spans="2:16" ht="20.100000000000001" customHeight="1" x14ac:dyDescent="0.25">
      <c r="B38" s="7" t="s">
        <v>309</v>
      </c>
      <c r="P38" s="234">
        <f t="shared" si="1"/>
        <v>0</v>
      </c>
    </row>
    <row r="39" spans="2:16" ht="20.100000000000001" customHeight="1" x14ac:dyDescent="0.25">
      <c r="B39" s="102" t="s">
        <v>302</v>
      </c>
      <c r="P39" s="234">
        <f t="shared" si="1"/>
        <v>0</v>
      </c>
    </row>
    <row r="40" spans="2:16" ht="20.100000000000001" customHeight="1" x14ac:dyDescent="0.25">
      <c r="B40" s="7" t="s">
        <v>1018</v>
      </c>
      <c r="P40" s="234">
        <f t="shared" si="1"/>
        <v>0</v>
      </c>
    </row>
    <row r="41" spans="2:16" ht="20.100000000000001" customHeight="1" x14ac:dyDescent="0.25">
      <c r="B41" s="7" t="s">
        <v>306</v>
      </c>
      <c r="P41" s="234">
        <f t="shared" si="1"/>
        <v>0</v>
      </c>
    </row>
    <row r="42" spans="2:16" ht="20.100000000000001" customHeight="1" x14ac:dyDescent="0.25">
      <c r="B42" s="7" t="s">
        <v>350</v>
      </c>
      <c r="F42" s="240"/>
      <c r="H42" s="240"/>
      <c r="J42" s="240"/>
      <c r="L42" s="240"/>
      <c r="N42" s="240"/>
      <c r="P42" s="240">
        <f t="shared" si="1"/>
        <v>0</v>
      </c>
    </row>
    <row r="43" spans="2:16" ht="20.100000000000001" customHeight="1" thickBot="1" x14ac:dyDescent="0.3">
      <c r="B43" s="141" t="str">
        <f>CONCATENATE("مانده در پایان"," ",'سر برگ صفحات'!A5)</f>
        <v>مانده در پایان سال 1398</v>
      </c>
      <c r="F43" s="400">
        <f>SUM(F35:F42)</f>
        <v>0</v>
      </c>
      <c r="H43" s="400">
        <f>SUM(H35:H42)</f>
        <v>0</v>
      </c>
      <c r="J43" s="400">
        <f>SUM(J35:J42)</f>
        <v>0</v>
      </c>
      <c r="L43" s="400">
        <f>SUM(L35:L42)</f>
        <v>0</v>
      </c>
      <c r="N43" s="400">
        <f>SUM(N35:N42)</f>
        <v>0</v>
      </c>
      <c r="P43" s="400">
        <f>SUM(P35:P42)</f>
        <v>0</v>
      </c>
    </row>
    <row r="44" spans="2:16" ht="20.100000000000001" customHeight="1" thickTop="1" thickBot="1" x14ac:dyDescent="0.3">
      <c r="B44" s="141" t="str">
        <f>CONCATENATE("مبلغ دفتری در پایان"," ",'سر برگ صفحات'!A5)</f>
        <v>مبلغ دفتری در پایان سال 1398</v>
      </c>
      <c r="F44" s="400">
        <f>F25-F43</f>
        <v>0</v>
      </c>
      <c r="H44" s="400">
        <f>H25-H43</f>
        <v>0</v>
      </c>
      <c r="J44" s="400">
        <f>J25-J43</f>
        <v>0</v>
      </c>
      <c r="L44" s="400">
        <f>L25-L43</f>
        <v>0</v>
      </c>
      <c r="N44" s="400">
        <f>N25-N43</f>
        <v>0</v>
      </c>
      <c r="P44" s="400">
        <f>F44+H44+J44+L44+N44</f>
        <v>0</v>
      </c>
    </row>
    <row r="45" spans="2:16" ht="20.100000000000001" customHeight="1" thickTop="1" thickBot="1" x14ac:dyDescent="0.3">
      <c r="B45" s="141" t="str">
        <f>CONCATENATE("مبلغ دفتری در پایان"," ",'سر برگ صفحات'!A4)</f>
        <v>مبلغ دفتری در پایان سال 1397</v>
      </c>
      <c r="F45" s="400">
        <f>F17-F35</f>
        <v>0</v>
      </c>
      <c r="H45" s="400">
        <f>H17-H35</f>
        <v>0</v>
      </c>
      <c r="J45" s="400">
        <f>J17-J35</f>
        <v>0</v>
      </c>
      <c r="L45" s="400">
        <f>L17-L35</f>
        <v>0</v>
      </c>
      <c r="N45" s="400">
        <f>N17-N35</f>
        <v>0</v>
      </c>
      <c r="P45" s="400">
        <f>F45+H45+J45+L45+N45</f>
        <v>0</v>
      </c>
    </row>
    <row r="46" spans="2:16" ht="21.75" thickTop="1" x14ac:dyDescent="0.25"/>
    <row r="47" spans="2:16" x14ac:dyDescent="0.25"/>
    <row r="49" spans="1:17" hidden="1" x14ac:dyDescent="0.25">
      <c r="A49" s="449" t="s">
        <v>874</v>
      </c>
      <c r="B49" s="449"/>
      <c r="C49" s="449"/>
      <c r="D49" s="449"/>
      <c r="E49" s="449"/>
      <c r="F49" s="449"/>
      <c r="G49" s="449"/>
      <c r="H49" s="449"/>
      <c r="I49" s="449"/>
      <c r="J49" s="449"/>
      <c r="K49" s="449"/>
      <c r="L49" s="449"/>
      <c r="M49" s="449"/>
      <c r="N49" s="449"/>
      <c r="O49" s="449"/>
      <c r="P49" s="449"/>
      <c r="Q49" s="449"/>
    </row>
    <row r="52" spans="1:17" hidden="1" x14ac:dyDescent="0.25">
      <c r="A52" s="449"/>
      <c r="B52" s="449"/>
      <c r="C52" s="449"/>
      <c r="D52" s="449"/>
      <c r="E52" s="449"/>
      <c r="F52" s="449"/>
      <c r="G52" s="449"/>
      <c r="H52" s="449"/>
      <c r="I52" s="449"/>
      <c r="J52" s="449"/>
      <c r="K52" s="449"/>
      <c r="L52" s="449"/>
      <c r="M52" s="449"/>
      <c r="N52" s="449"/>
      <c r="O52" s="449"/>
      <c r="P52" s="449"/>
      <c r="Q52" s="449"/>
    </row>
  </sheetData>
  <mergeCells count="17">
    <mergeCell ref="B16:D16"/>
    <mergeCell ref="B17:D17"/>
    <mergeCell ref="B25:D25"/>
    <mergeCell ref="A52:Q52"/>
    <mergeCell ref="A49:Q49"/>
    <mergeCell ref="A1:Q1"/>
    <mergeCell ref="A2:Q2"/>
    <mergeCell ref="A3:Q3"/>
    <mergeCell ref="B5:P5"/>
    <mergeCell ref="B15:D15"/>
    <mergeCell ref="B13:D13"/>
    <mergeCell ref="B14:D14"/>
    <mergeCell ref="B8:D8"/>
    <mergeCell ref="B9:D9"/>
    <mergeCell ref="B10:D10"/>
    <mergeCell ref="B11:D11"/>
    <mergeCell ref="B12:D12"/>
  </mergeCells>
  <pageMargins left="0.19685039370078741" right="0.19685039370078741" top="0.19685039370078741" bottom="0.19685039370078741" header="0.31496062992125984" footer="0.23622047244094491"/>
  <pageSetup scale="80" firstPageNumber="30" fitToHeight="0" orientation="portrait" useFirstPageNumber="1" r:id="rId1"/>
  <headerFooter>
    <oddFooter>&amp;C&amp;"B Lotus,Bold"&amp;10&amp;P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WVU42"/>
  <sheetViews>
    <sheetView rightToLeft="1" view="pageBreakPreview" zoomScale="70" zoomScaleSheetLayoutView="70" workbookViewId="0">
      <selection activeCell="A13" sqref="A13"/>
    </sheetView>
  </sheetViews>
  <sheetFormatPr defaultColWidth="0" defaultRowHeight="21" zeroHeight="1" x14ac:dyDescent="0.6"/>
  <cols>
    <col min="1" max="1" width="0.85546875" style="195" customWidth="1"/>
    <col min="2" max="2" width="50.7109375" style="195" customWidth="1"/>
    <col min="3" max="3" width="1.7109375" style="195" customWidth="1"/>
    <col min="4" max="4" width="7.7109375" style="195" customWidth="1"/>
    <col min="5" max="5" width="1.7109375" style="195" customWidth="1"/>
    <col min="6" max="6" width="15.7109375" style="234" customWidth="1"/>
    <col min="7" max="7" width="0.85546875" style="235" customWidth="1"/>
    <col min="8" max="8" width="15.7109375" style="234" customWidth="1"/>
    <col min="9" max="9" width="2.42578125" style="195" customWidth="1"/>
    <col min="10" max="10" width="10.7109375" style="216" hidden="1"/>
    <col min="11" max="11" width="9" style="195" hidden="1"/>
    <col min="12" max="12" width="9.85546875" style="195" hidden="1"/>
    <col min="13" max="13" width="15.85546875" style="195" hidden="1"/>
    <col min="14" max="252" width="9" style="195" hidden="1"/>
    <col min="253" max="253" width="2.140625" style="195" hidden="1"/>
    <col min="254" max="254" width="36.140625" style="195" hidden="1"/>
    <col min="255" max="255" width="1.140625" style="195" hidden="1"/>
    <col min="256" max="256" width="5.7109375" style="195" hidden="1"/>
    <col min="257" max="257" width="2.140625" style="195" hidden="1"/>
    <col min="258" max="258" width="14" style="195" hidden="1"/>
    <col min="259" max="259" width="1.7109375" style="195" hidden="1"/>
    <col min="260" max="260" width="14" style="195" hidden="1"/>
    <col min="261" max="261" width="10.28515625" style="195" hidden="1"/>
    <col min="262" max="262" width="14.7109375" style="195" hidden="1"/>
    <col min="263" max="263" width="0.7109375" style="195" hidden="1"/>
    <col min="264" max="264" width="6.85546875" style="195" hidden="1"/>
    <col min="265" max="265" width="11.28515625" style="195" hidden="1"/>
    <col min="266" max="266" width="10.7109375" style="195" hidden="1"/>
    <col min="267" max="267" width="9" style="195" hidden="1"/>
    <col min="268" max="268" width="9.85546875" style="195" hidden="1"/>
    <col min="269" max="269" width="15.85546875" style="195" hidden="1"/>
    <col min="270" max="508" width="9" style="195" hidden="1"/>
    <col min="509" max="509" width="2.140625" style="195" hidden="1"/>
    <col min="510" max="510" width="36.140625" style="195" hidden="1"/>
    <col min="511" max="511" width="1.140625" style="195" hidden="1"/>
    <col min="512" max="512" width="5.7109375" style="195" hidden="1"/>
    <col min="513" max="513" width="2.140625" style="195" hidden="1"/>
    <col min="514" max="514" width="14" style="195" hidden="1"/>
    <col min="515" max="515" width="1.7109375" style="195" hidden="1"/>
    <col min="516" max="516" width="14" style="195" hidden="1"/>
    <col min="517" max="517" width="10.28515625" style="195" hidden="1"/>
    <col min="518" max="518" width="14.7109375" style="195" hidden="1"/>
    <col min="519" max="519" width="0.7109375" style="195" hidden="1"/>
    <col min="520" max="520" width="6.85546875" style="195" hidden="1"/>
    <col min="521" max="521" width="11.28515625" style="195" hidden="1"/>
    <col min="522" max="522" width="10.7109375" style="195" hidden="1"/>
    <col min="523" max="523" width="9" style="195" hidden="1"/>
    <col min="524" max="524" width="9.85546875" style="195" hidden="1"/>
    <col min="525" max="525" width="15.85546875" style="195" hidden="1"/>
    <col min="526" max="764" width="9" style="195" hidden="1"/>
    <col min="765" max="765" width="2.140625" style="195" hidden="1"/>
    <col min="766" max="766" width="36.140625" style="195" hidden="1"/>
    <col min="767" max="767" width="1.140625" style="195" hidden="1"/>
    <col min="768" max="768" width="5.7109375" style="195" hidden="1"/>
    <col min="769" max="769" width="2.140625" style="195" hidden="1"/>
    <col min="770" max="770" width="14" style="195" hidden="1"/>
    <col min="771" max="771" width="1.7109375" style="195" hidden="1"/>
    <col min="772" max="772" width="14" style="195" hidden="1"/>
    <col min="773" max="773" width="10.28515625" style="195" hidden="1"/>
    <col min="774" max="774" width="14.7109375" style="195" hidden="1"/>
    <col min="775" max="775" width="0.7109375" style="195" hidden="1"/>
    <col min="776" max="776" width="6.85546875" style="195" hidden="1"/>
    <col min="777" max="777" width="11.28515625" style="195" hidden="1"/>
    <col min="778" max="778" width="10.7109375" style="195" hidden="1"/>
    <col min="779" max="779" width="9" style="195" hidden="1"/>
    <col min="780" max="780" width="9.85546875" style="195" hidden="1"/>
    <col min="781" max="781" width="15.85546875" style="195" hidden="1"/>
    <col min="782" max="1020" width="9" style="195" hidden="1"/>
    <col min="1021" max="1021" width="2.140625" style="195" hidden="1"/>
    <col min="1022" max="1022" width="36.140625" style="195" hidden="1"/>
    <col min="1023" max="1023" width="1.140625" style="195" hidden="1"/>
    <col min="1024" max="1024" width="5.7109375" style="195" hidden="1"/>
    <col min="1025" max="1025" width="2.140625" style="195" hidden="1"/>
    <col min="1026" max="1026" width="14" style="195" hidden="1"/>
    <col min="1027" max="1027" width="1.7109375" style="195" hidden="1"/>
    <col min="1028" max="1028" width="14" style="195" hidden="1"/>
    <col min="1029" max="1029" width="10.28515625" style="195" hidden="1"/>
    <col min="1030" max="1030" width="14.7109375" style="195" hidden="1"/>
    <col min="1031" max="1031" width="0.7109375" style="195" hidden="1"/>
    <col min="1032" max="1032" width="6.85546875" style="195" hidden="1"/>
    <col min="1033" max="1033" width="11.28515625" style="195" hidden="1"/>
    <col min="1034" max="1034" width="10.7109375" style="195" hidden="1"/>
    <col min="1035" max="1035" width="9" style="195" hidden="1"/>
    <col min="1036" max="1036" width="9.85546875" style="195" hidden="1"/>
    <col min="1037" max="1037" width="15.85546875" style="195" hidden="1"/>
    <col min="1038" max="1276" width="9" style="195" hidden="1"/>
    <col min="1277" max="1277" width="2.140625" style="195" hidden="1"/>
    <col min="1278" max="1278" width="36.140625" style="195" hidden="1"/>
    <col min="1279" max="1279" width="1.140625" style="195" hidden="1"/>
    <col min="1280" max="1280" width="5.7109375" style="195" hidden="1"/>
    <col min="1281" max="1281" width="2.140625" style="195" hidden="1"/>
    <col min="1282" max="1282" width="14" style="195" hidden="1"/>
    <col min="1283" max="1283" width="1.7109375" style="195" hidden="1"/>
    <col min="1284" max="1284" width="14" style="195" hidden="1"/>
    <col min="1285" max="1285" width="10.28515625" style="195" hidden="1"/>
    <col min="1286" max="1286" width="14.7109375" style="195" hidden="1"/>
    <col min="1287" max="1287" width="0.7109375" style="195" hidden="1"/>
    <col min="1288" max="1288" width="6.85546875" style="195" hidden="1"/>
    <col min="1289" max="1289" width="11.28515625" style="195" hidden="1"/>
    <col min="1290" max="1290" width="10.7109375" style="195" hidden="1"/>
    <col min="1291" max="1291" width="9" style="195" hidden="1"/>
    <col min="1292" max="1292" width="9.85546875" style="195" hidden="1"/>
    <col min="1293" max="1293" width="15.85546875" style="195" hidden="1"/>
    <col min="1294" max="1532" width="9" style="195" hidden="1"/>
    <col min="1533" max="1533" width="2.140625" style="195" hidden="1"/>
    <col min="1534" max="1534" width="36.140625" style="195" hidden="1"/>
    <col min="1535" max="1535" width="1.140625" style="195" hidden="1"/>
    <col min="1536" max="1536" width="5.7109375" style="195" hidden="1"/>
    <col min="1537" max="1537" width="2.140625" style="195" hidden="1"/>
    <col min="1538" max="1538" width="14" style="195" hidden="1"/>
    <col min="1539" max="1539" width="1.7109375" style="195" hidden="1"/>
    <col min="1540" max="1540" width="14" style="195" hidden="1"/>
    <col min="1541" max="1541" width="10.28515625" style="195" hidden="1"/>
    <col min="1542" max="1542" width="14.7109375" style="195" hidden="1"/>
    <col min="1543" max="1543" width="0.7109375" style="195" hidden="1"/>
    <col min="1544" max="1544" width="6.85546875" style="195" hidden="1"/>
    <col min="1545" max="1545" width="11.28515625" style="195" hidden="1"/>
    <col min="1546" max="1546" width="10.7109375" style="195" hidden="1"/>
    <col min="1547" max="1547" width="9" style="195" hidden="1"/>
    <col min="1548" max="1548" width="9.85546875" style="195" hidden="1"/>
    <col min="1549" max="1549" width="15.85546875" style="195" hidden="1"/>
    <col min="1550" max="1788" width="9" style="195" hidden="1"/>
    <col min="1789" max="1789" width="2.140625" style="195" hidden="1"/>
    <col min="1790" max="1790" width="36.140625" style="195" hidden="1"/>
    <col min="1791" max="1791" width="1.140625" style="195" hidden="1"/>
    <col min="1792" max="1792" width="5.7109375" style="195" hidden="1"/>
    <col min="1793" max="1793" width="2.140625" style="195" hidden="1"/>
    <col min="1794" max="1794" width="14" style="195" hidden="1"/>
    <col min="1795" max="1795" width="1.7109375" style="195" hidden="1"/>
    <col min="1796" max="1796" width="14" style="195" hidden="1"/>
    <col min="1797" max="1797" width="10.28515625" style="195" hidden="1"/>
    <col min="1798" max="1798" width="14.7109375" style="195" hidden="1"/>
    <col min="1799" max="1799" width="0.7109375" style="195" hidden="1"/>
    <col min="1800" max="1800" width="6.85546875" style="195" hidden="1"/>
    <col min="1801" max="1801" width="11.28515625" style="195" hidden="1"/>
    <col min="1802" max="1802" width="10.7109375" style="195" hidden="1"/>
    <col min="1803" max="1803" width="9" style="195" hidden="1"/>
    <col min="1804" max="1804" width="9.85546875" style="195" hidden="1"/>
    <col min="1805" max="1805" width="15.85546875" style="195" hidden="1"/>
    <col min="1806" max="2044" width="9" style="195" hidden="1"/>
    <col min="2045" max="2045" width="2.140625" style="195" hidden="1"/>
    <col min="2046" max="2046" width="36.140625" style="195" hidden="1"/>
    <col min="2047" max="2047" width="1.140625" style="195" hidden="1"/>
    <col min="2048" max="2048" width="5.7109375" style="195" hidden="1"/>
    <col min="2049" max="2049" width="2.140625" style="195" hidden="1"/>
    <col min="2050" max="2050" width="14" style="195" hidden="1"/>
    <col min="2051" max="2051" width="1.7109375" style="195" hidden="1"/>
    <col min="2052" max="2052" width="14" style="195" hidden="1"/>
    <col min="2053" max="2053" width="10.28515625" style="195" hidden="1"/>
    <col min="2054" max="2054" width="14.7109375" style="195" hidden="1"/>
    <col min="2055" max="2055" width="0.7109375" style="195" hidden="1"/>
    <col min="2056" max="2056" width="6.85546875" style="195" hidden="1"/>
    <col min="2057" max="2057" width="11.28515625" style="195" hidden="1"/>
    <col min="2058" max="2058" width="10.7109375" style="195" hidden="1"/>
    <col min="2059" max="2059" width="9" style="195" hidden="1"/>
    <col min="2060" max="2060" width="9.85546875" style="195" hidden="1"/>
    <col min="2061" max="2061" width="15.85546875" style="195" hidden="1"/>
    <col min="2062" max="2300" width="9" style="195" hidden="1"/>
    <col min="2301" max="2301" width="2.140625" style="195" hidden="1"/>
    <col min="2302" max="2302" width="36.140625" style="195" hidden="1"/>
    <col min="2303" max="2303" width="1.140625" style="195" hidden="1"/>
    <col min="2304" max="2304" width="5.7109375" style="195" hidden="1"/>
    <col min="2305" max="2305" width="2.140625" style="195" hidden="1"/>
    <col min="2306" max="2306" width="14" style="195" hidden="1"/>
    <col min="2307" max="2307" width="1.7109375" style="195" hidden="1"/>
    <col min="2308" max="2308" width="14" style="195" hidden="1"/>
    <col min="2309" max="2309" width="10.28515625" style="195" hidden="1"/>
    <col min="2310" max="2310" width="14.7109375" style="195" hidden="1"/>
    <col min="2311" max="2311" width="0.7109375" style="195" hidden="1"/>
    <col min="2312" max="2312" width="6.85546875" style="195" hidden="1"/>
    <col min="2313" max="2313" width="11.28515625" style="195" hidden="1"/>
    <col min="2314" max="2314" width="10.7109375" style="195" hidden="1"/>
    <col min="2315" max="2315" width="9" style="195" hidden="1"/>
    <col min="2316" max="2316" width="9.85546875" style="195" hidden="1"/>
    <col min="2317" max="2317" width="15.85546875" style="195" hidden="1"/>
    <col min="2318" max="2556" width="9" style="195" hidden="1"/>
    <col min="2557" max="2557" width="2.140625" style="195" hidden="1"/>
    <col min="2558" max="2558" width="36.140625" style="195" hidden="1"/>
    <col min="2559" max="2559" width="1.140625" style="195" hidden="1"/>
    <col min="2560" max="2560" width="5.7109375" style="195" hidden="1"/>
    <col min="2561" max="2561" width="2.140625" style="195" hidden="1"/>
    <col min="2562" max="2562" width="14" style="195" hidden="1"/>
    <col min="2563" max="2563" width="1.7109375" style="195" hidden="1"/>
    <col min="2564" max="2564" width="14" style="195" hidden="1"/>
    <col min="2565" max="2565" width="10.28515625" style="195" hidden="1"/>
    <col min="2566" max="2566" width="14.7109375" style="195" hidden="1"/>
    <col min="2567" max="2567" width="0.7109375" style="195" hidden="1"/>
    <col min="2568" max="2568" width="6.85546875" style="195" hidden="1"/>
    <col min="2569" max="2569" width="11.28515625" style="195" hidden="1"/>
    <col min="2570" max="2570" width="10.7109375" style="195" hidden="1"/>
    <col min="2571" max="2571" width="9" style="195" hidden="1"/>
    <col min="2572" max="2572" width="9.85546875" style="195" hidden="1"/>
    <col min="2573" max="2573" width="15.85546875" style="195" hidden="1"/>
    <col min="2574" max="2812" width="9" style="195" hidden="1"/>
    <col min="2813" max="2813" width="2.140625" style="195" hidden="1"/>
    <col min="2814" max="2814" width="36.140625" style="195" hidden="1"/>
    <col min="2815" max="2815" width="1.140625" style="195" hidden="1"/>
    <col min="2816" max="2816" width="5.7109375" style="195" hidden="1"/>
    <col min="2817" max="2817" width="2.140625" style="195" hidden="1"/>
    <col min="2818" max="2818" width="14" style="195" hidden="1"/>
    <col min="2819" max="2819" width="1.7109375" style="195" hidden="1"/>
    <col min="2820" max="2820" width="14" style="195" hidden="1"/>
    <col min="2821" max="2821" width="10.28515625" style="195" hidden="1"/>
    <col min="2822" max="2822" width="14.7109375" style="195" hidden="1"/>
    <col min="2823" max="2823" width="0.7109375" style="195" hidden="1"/>
    <col min="2824" max="2824" width="6.85546875" style="195" hidden="1"/>
    <col min="2825" max="2825" width="11.28515625" style="195" hidden="1"/>
    <col min="2826" max="2826" width="10.7109375" style="195" hidden="1"/>
    <col min="2827" max="2827" width="9" style="195" hidden="1"/>
    <col min="2828" max="2828" width="9.85546875" style="195" hidden="1"/>
    <col min="2829" max="2829" width="15.85546875" style="195" hidden="1"/>
    <col min="2830" max="3068" width="9" style="195" hidden="1"/>
    <col min="3069" max="3069" width="2.140625" style="195" hidden="1"/>
    <col min="3070" max="3070" width="36.140625" style="195" hidden="1"/>
    <col min="3071" max="3071" width="1.140625" style="195" hidden="1"/>
    <col min="3072" max="3072" width="5.7109375" style="195" hidden="1"/>
    <col min="3073" max="3073" width="2.140625" style="195" hidden="1"/>
    <col min="3074" max="3074" width="14" style="195" hidden="1"/>
    <col min="3075" max="3075" width="1.7109375" style="195" hidden="1"/>
    <col min="3076" max="3076" width="14" style="195" hidden="1"/>
    <col min="3077" max="3077" width="10.28515625" style="195" hidden="1"/>
    <col min="3078" max="3078" width="14.7109375" style="195" hidden="1"/>
    <col min="3079" max="3079" width="0.7109375" style="195" hidden="1"/>
    <col min="3080" max="3080" width="6.85546875" style="195" hidden="1"/>
    <col min="3081" max="3081" width="11.28515625" style="195" hidden="1"/>
    <col min="3082" max="3082" width="10.7109375" style="195" hidden="1"/>
    <col min="3083" max="3083" width="9" style="195" hidden="1"/>
    <col min="3084" max="3084" width="9.85546875" style="195" hidden="1"/>
    <col min="3085" max="3085" width="15.85546875" style="195" hidden="1"/>
    <col min="3086" max="3324" width="9" style="195" hidden="1"/>
    <col min="3325" max="3325" width="2.140625" style="195" hidden="1"/>
    <col min="3326" max="3326" width="36.140625" style="195" hidden="1"/>
    <col min="3327" max="3327" width="1.140625" style="195" hidden="1"/>
    <col min="3328" max="3328" width="5.7109375" style="195" hidden="1"/>
    <col min="3329" max="3329" width="2.140625" style="195" hidden="1"/>
    <col min="3330" max="3330" width="14" style="195" hidden="1"/>
    <col min="3331" max="3331" width="1.7109375" style="195" hidden="1"/>
    <col min="3332" max="3332" width="14" style="195" hidden="1"/>
    <col min="3333" max="3333" width="10.28515625" style="195" hidden="1"/>
    <col min="3334" max="3334" width="14.7109375" style="195" hidden="1"/>
    <col min="3335" max="3335" width="0.7109375" style="195" hidden="1"/>
    <col min="3336" max="3336" width="6.85546875" style="195" hidden="1"/>
    <col min="3337" max="3337" width="11.28515625" style="195" hidden="1"/>
    <col min="3338" max="3338" width="10.7109375" style="195" hidden="1"/>
    <col min="3339" max="3339" width="9" style="195" hidden="1"/>
    <col min="3340" max="3340" width="9.85546875" style="195" hidden="1"/>
    <col min="3341" max="3341" width="15.85546875" style="195" hidden="1"/>
    <col min="3342" max="3580" width="9" style="195" hidden="1"/>
    <col min="3581" max="3581" width="2.140625" style="195" hidden="1"/>
    <col min="3582" max="3582" width="36.140625" style="195" hidden="1"/>
    <col min="3583" max="3583" width="1.140625" style="195" hidden="1"/>
    <col min="3584" max="3584" width="5.7109375" style="195" hidden="1"/>
    <col min="3585" max="3585" width="2.140625" style="195" hidden="1"/>
    <col min="3586" max="3586" width="14" style="195" hidden="1"/>
    <col min="3587" max="3587" width="1.7109375" style="195" hidden="1"/>
    <col min="3588" max="3588" width="14" style="195" hidden="1"/>
    <col min="3589" max="3589" width="10.28515625" style="195" hidden="1"/>
    <col min="3590" max="3590" width="14.7109375" style="195" hidden="1"/>
    <col min="3591" max="3591" width="0.7109375" style="195" hidden="1"/>
    <col min="3592" max="3592" width="6.85546875" style="195" hidden="1"/>
    <col min="3593" max="3593" width="11.28515625" style="195" hidden="1"/>
    <col min="3594" max="3594" width="10.7109375" style="195" hidden="1"/>
    <col min="3595" max="3595" width="9" style="195" hidden="1"/>
    <col min="3596" max="3596" width="9.85546875" style="195" hidden="1"/>
    <col min="3597" max="3597" width="15.85546875" style="195" hidden="1"/>
    <col min="3598" max="3836" width="9" style="195" hidden="1"/>
    <col min="3837" max="3837" width="2.140625" style="195" hidden="1"/>
    <col min="3838" max="3838" width="36.140625" style="195" hidden="1"/>
    <col min="3839" max="3839" width="1.140625" style="195" hidden="1"/>
    <col min="3840" max="3840" width="5.7109375" style="195" hidden="1"/>
    <col min="3841" max="3841" width="2.140625" style="195" hidden="1"/>
    <col min="3842" max="3842" width="14" style="195" hidden="1"/>
    <col min="3843" max="3843" width="1.7109375" style="195" hidden="1"/>
    <col min="3844" max="3844" width="14" style="195" hidden="1"/>
    <col min="3845" max="3845" width="10.28515625" style="195" hidden="1"/>
    <col min="3846" max="3846" width="14.7109375" style="195" hidden="1"/>
    <col min="3847" max="3847" width="0.7109375" style="195" hidden="1"/>
    <col min="3848" max="3848" width="6.85546875" style="195" hidden="1"/>
    <col min="3849" max="3849" width="11.28515625" style="195" hidden="1"/>
    <col min="3850" max="3850" width="10.7109375" style="195" hidden="1"/>
    <col min="3851" max="3851" width="9" style="195" hidden="1"/>
    <col min="3852" max="3852" width="9.85546875" style="195" hidden="1"/>
    <col min="3853" max="3853" width="15.85546875" style="195" hidden="1"/>
    <col min="3854" max="4092" width="9" style="195" hidden="1"/>
    <col min="4093" max="4093" width="2.140625" style="195" hidden="1"/>
    <col min="4094" max="4094" width="36.140625" style="195" hidden="1"/>
    <col min="4095" max="4095" width="1.140625" style="195" hidden="1"/>
    <col min="4096" max="4096" width="5.7109375" style="195" hidden="1"/>
    <col min="4097" max="4097" width="2.140625" style="195" hidden="1"/>
    <col min="4098" max="4098" width="14" style="195" hidden="1"/>
    <col min="4099" max="4099" width="1.7109375" style="195" hidden="1"/>
    <col min="4100" max="4100" width="14" style="195" hidden="1"/>
    <col min="4101" max="4101" width="10.28515625" style="195" hidden="1"/>
    <col min="4102" max="4102" width="14.7109375" style="195" hidden="1"/>
    <col min="4103" max="4103" width="0.7109375" style="195" hidden="1"/>
    <col min="4104" max="4104" width="6.85546875" style="195" hidden="1"/>
    <col min="4105" max="4105" width="11.28515625" style="195" hidden="1"/>
    <col min="4106" max="4106" width="10.7109375" style="195" hidden="1"/>
    <col min="4107" max="4107" width="9" style="195" hidden="1"/>
    <col min="4108" max="4108" width="9.85546875" style="195" hidden="1"/>
    <col min="4109" max="4109" width="15.85546875" style="195" hidden="1"/>
    <col min="4110" max="4348" width="9" style="195" hidden="1"/>
    <col min="4349" max="4349" width="2.140625" style="195" hidden="1"/>
    <col min="4350" max="4350" width="36.140625" style="195" hidden="1"/>
    <col min="4351" max="4351" width="1.140625" style="195" hidden="1"/>
    <col min="4352" max="4352" width="5.7109375" style="195" hidden="1"/>
    <col min="4353" max="4353" width="2.140625" style="195" hidden="1"/>
    <col min="4354" max="4354" width="14" style="195" hidden="1"/>
    <col min="4355" max="4355" width="1.7109375" style="195" hidden="1"/>
    <col min="4356" max="4356" width="14" style="195" hidden="1"/>
    <col min="4357" max="4357" width="10.28515625" style="195" hidden="1"/>
    <col min="4358" max="4358" width="14.7109375" style="195" hidden="1"/>
    <col min="4359" max="4359" width="0.7109375" style="195" hidden="1"/>
    <col min="4360" max="4360" width="6.85546875" style="195" hidden="1"/>
    <col min="4361" max="4361" width="11.28515625" style="195" hidden="1"/>
    <col min="4362" max="4362" width="10.7109375" style="195" hidden="1"/>
    <col min="4363" max="4363" width="9" style="195" hidden="1"/>
    <col min="4364" max="4364" width="9.85546875" style="195" hidden="1"/>
    <col min="4365" max="4365" width="15.85546875" style="195" hidden="1"/>
    <col min="4366" max="4604" width="9" style="195" hidden="1"/>
    <col min="4605" max="4605" width="2.140625" style="195" hidden="1"/>
    <col min="4606" max="4606" width="36.140625" style="195" hidden="1"/>
    <col min="4607" max="4607" width="1.140625" style="195" hidden="1"/>
    <col min="4608" max="4608" width="5.7109375" style="195" hidden="1"/>
    <col min="4609" max="4609" width="2.140625" style="195" hidden="1"/>
    <col min="4610" max="4610" width="14" style="195" hidden="1"/>
    <col min="4611" max="4611" width="1.7109375" style="195" hidden="1"/>
    <col min="4612" max="4612" width="14" style="195" hidden="1"/>
    <col min="4613" max="4613" width="10.28515625" style="195" hidden="1"/>
    <col min="4614" max="4614" width="14.7109375" style="195" hidden="1"/>
    <col min="4615" max="4615" width="0.7109375" style="195" hidden="1"/>
    <col min="4616" max="4616" width="6.85546875" style="195" hidden="1"/>
    <col min="4617" max="4617" width="11.28515625" style="195" hidden="1"/>
    <col min="4618" max="4618" width="10.7109375" style="195" hidden="1"/>
    <col min="4619" max="4619" width="9" style="195" hidden="1"/>
    <col min="4620" max="4620" width="9.85546875" style="195" hidden="1"/>
    <col min="4621" max="4621" width="15.85546875" style="195" hidden="1"/>
    <col min="4622" max="4860" width="9" style="195" hidden="1"/>
    <col min="4861" max="4861" width="2.140625" style="195" hidden="1"/>
    <col min="4862" max="4862" width="36.140625" style="195" hidden="1"/>
    <col min="4863" max="4863" width="1.140625" style="195" hidden="1"/>
    <col min="4864" max="4864" width="5.7109375" style="195" hidden="1"/>
    <col min="4865" max="4865" width="2.140625" style="195" hidden="1"/>
    <col min="4866" max="4866" width="14" style="195" hidden="1"/>
    <col min="4867" max="4867" width="1.7109375" style="195" hidden="1"/>
    <col min="4868" max="4868" width="14" style="195" hidden="1"/>
    <col min="4869" max="4869" width="10.28515625" style="195" hidden="1"/>
    <col min="4870" max="4870" width="14.7109375" style="195" hidden="1"/>
    <col min="4871" max="4871" width="0.7109375" style="195" hidden="1"/>
    <col min="4872" max="4872" width="6.85546875" style="195" hidden="1"/>
    <col min="4873" max="4873" width="11.28515625" style="195" hidden="1"/>
    <col min="4874" max="4874" width="10.7109375" style="195" hidden="1"/>
    <col min="4875" max="4875" width="9" style="195" hidden="1"/>
    <col min="4876" max="4876" width="9.85546875" style="195" hidden="1"/>
    <col min="4877" max="4877" width="15.85546875" style="195" hidden="1"/>
    <col min="4878" max="5116" width="9" style="195" hidden="1"/>
    <col min="5117" max="5117" width="2.140625" style="195" hidden="1"/>
    <col min="5118" max="5118" width="36.140625" style="195" hidden="1"/>
    <col min="5119" max="5119" width="1.140625" style="195" hidden="1"/>
    <col min="5120" max="5120" width="5.7109375" style="195" hidden="1"/>
    <col min="5121" max="5121" width="2.140625" style="195" hidden="1"/>
    <col min="5122" max="5122" width="14" style="195" hidden="1"/>
    <col min="5123" max="5123" width="1.7109375" style="195" hidden="1"/>
    <col min="5124" max="5124" width="14" style="195" hidden="1"/>
    <col min="5125" max="5125" width="10.28515625" style="195" hidden="1"/>
    <col min="5126" max="5126" width="14.7109375" style="195" hidden="1"/>
    <col min="5127" max="5127" width="0.7109375" style="195" hidden="1"/>
    <col min="5128" max="5128" width="6.85546875" style="195" hidden="1"/>
    <col min="5129" max="5129" width="11.28515625" style="195" hidden="1"/>
    <col min="5130" max="5130" width="10.7109375" style="195" hidden="1"/>
    <col min="5131" max="5131" width="9" style="195" hidden="1"/>
    <col min="5132" max="5132" width="9.85546875" style="195" hidden="1"/>
    <col min="5133" max="5133" width="15.85546875" style="195" hidden="1"/>
    <col min="5134" max="5372" width="9" style="195" hidden="1"/>
    <col min="5373" max="5373" width="2.140625" style="195" hidden="1"/>
    <col min="5374" max="5374" width="36.140625" style="195" hidden="1"/>
    <col min="5375" max="5375" width="1.140625" style="195" hidden="1"/>
    <col min="5376" max="5376" width="5.7109375" style="195" hidden="1"/>
    <col min="5377" max="5377" width="2.140625" style="195" hidden="1"/>
    <col min="5378" max="5378" width="14" style="195" hidden="1"/>
    <col min="5379" max="5379" width="1.7109375" style="195" hidden="1"/>
    <col min="5380" max="5380" width="14" style="195" hidden="1"/>
    <col min="5381" max="5381" width="10.28515625" style="195" hidden="1"/>
    <col min="5382" max="5382" width="14.7109375" style="195" hidden="1"/>
    <col min="5383" max="5383" width="0.7109375" style="195" hidden="1"/>
    <col min="5384" max="5384" width="6.85546875" style="195" hidden="1"/>
    <col min="5385" max="5385" width="11.28515625" style="195" hidden="1"/>
    <col min="5386" max="5386" width="10.7109375" style="195" hidden="1"/>
    <col min="5387" max="5387" width="9" style="195" hidden="1"/>
    <col min="5388" max="5388" width="9.85546875" style="195" hidden="1"/>
    <col min="5389" max="5389" width="15.85546875" style="195" hidden="1"/>
    <col min="5390" max="5628" width="9" style="195" hidden="1"/>
    <col min="5629" max="5629" width="2.140625" style="195" hidden="1"/>
    <col min="5630" max="5630" width="36.140625" style="195" hidden="1"/>
    <col min="5631" max="5631" width="1.140625" style="195" hidden="1"/>
    <col min="5632" max="5632" width="5.7109375" style="195" hidden="1"/>
    <col min="5633" max="5633" width="2.140625" style="195" hidden="1"/>
    <col min="5634" max="5634" width="14" style="195" hidden="1"/>
    <col min="5635" max="5635" width="1.7109375" style="195" hidden="1"/>
    <col min="5636" max="5636" width="14" style="195" hidden="1"/>
    <col min="5637" max="5637" width="10.28515625" style="195" hidden="1"/>
    <col min="5638" max="5638" width="14.7109375" style="195" hidden="1"/>
    <col min="5639" max="5639" width="0.7109375" style="195" hidden="1"/>
    <col min="5640" max="5640" width="6.85546875" style="195" hidden="1"/>
    <col min="5641" max="5641" width="11.28515625" style="195" hidden="1"/>
    <col min="5642" max="5642" width="10.7109375" style="195" hidden="1"/>
    <col min="5643" max="5643" width="9" style="195" hidden="1"/>
    <col min="5644" max="5644" width="9.85546875" style="195" hidden="1"/>
    <col min="5645" max="5645" width="15.85546875" style="195" hidden="1"/>
    <col min="5646" max="5884" width="9" style="195" hidden="1"/>
    <col min="5885" max="5885" width="2.140625" style="195" hidden="1"/>
    <col min="5886" max="5886" width="36.140625" style="195" hidden="1"/>
    <col min="5887" max="5887" width="1.140625" style="195" hidden="1"/>
    <col min="5888" max="5888" width="5.7109375" style="195" hidden="1"/>
    <col min="5889" max="5889" width="2.140625" style="195" hidden="1"/>
    <col min="5890" max="5890" width="14" style="195" hidden="1"/>
    <col min="5891" max="5891" width="1.7109375" style="195" hidden="1"/>
    <col min="5892" max="5892" width="14" style="195" hidden="1"/>
    <col min="5893" max="5893" width="10.28515625" style="195" hidden="1"/>
    <col min="5894" max="5894" width="14.7109375" style="195" hidden="1"/>
    <col min="5895" max="5895" width="0.7109375" style="195" hidden="1"/>
    <col min="5896" max="5896" width="6.85546875" style="195" hidden="1"/>
    <col min="5897" max="5897" width="11.28515625" style="195" hidden="1"/>
    <col min="5898" max="5898" width="10.7109375" style="195" hidden="1"/>
    <col min="5899" max="5899" width="9" style="195" hidden="1"/>
    <col min="5900" max="5900" width="9.85546875" style="195" hidden="1"/>
    <col min="5901" max="5901" width="15.85546875" style="195" hidden="1"/>
    <col min="5902" max="6140" width="9" style="195" hidden="1"/>
    <col min="6141" max="6141" width="2.140625" style="195" hidden="1"/>
    <col min="6142" max="6142" width="36.140625" style="195" hidden="1"/>
    <col min="6143" max="6143" width="1.140625" style="195" hidden="1"/>
    <col min="6144" max="6144" width="5.7109375" style="195" hidden="1"/>
    <col min="6145" max="6145" width="2.140625" style="195" hidden="1"/>
    <col min="6146" max="6146" width="14" style="195" hidden="1"/>
    <col min="6147" max="6147" width="1.7109375" style="195" hidden="1"/>
    <col min="6148" max="6148" width="14" style="195" hidden="1"/>
    <col min="6149" max="6149" width="10.28515625" style="195" hidden="1"/>
    <col min="6150" max="6150" width="14.7109375" style="195" hidden="1"/>
    <col min="6151" max="6151" width="0.7109375" style="195" hidden="1"/>
    <col min="6152" max="6152" width="6.85546875" style="195" hidden="1"/>
    <col min="6153" max="6153" width="11.28515625" style="195" hidden="1"/>
    <col min="6154" max="6154" width="10.7109375" style="195" hidden="1"/>
    <col min="6155" max="6155" width="9" style="195" hidden="1"/>
    <col min="6156" max="6156" width="9.85546875" style="195" hidden="1"/>
    <col min="6157" max="6157" width="15.85546875" style="195" hidden="1"/>
    <col min="6158" max="6396" width="9" style="195" hidden="1"/>
    <col min="6397" max="6397" width="2.140625" style="195" hidden="1"/>
    <col min="6398" max="6398" width="36.140625" style="195" hidden="1"/>
    <col min="6399" max="6399" width="1.140625" style="195" hidden="1"/>
    <col min="6400" max="6400" width="5.7109375" style="195" hidden="1"/>
    <col min="6401" max="6401" width="2.140625" style="195" hidden="1"/>
    <col min="6402" max="6402" width="14" style="195" hidden="1"/>
    <col min="6403" max="6403" width="1.7109375" style="195" hidden="1"/>
    <col min="6404" max="6404" width="14" style="195" hidden="1"/>
    <col min="6405" max="6405" width="10.28515625" style="195" hidden="1"/>
    <col min="6406" max="6406" width="14.7109375" style="195" hidden="1"/>
    <col min="6407" max="6407" width="0.7109375" style="195" hidden="1"/>
    <col min="6408" max="6408" width="6.85546875" style="195" hidden="1"/>
    <col min="6409" max="6409" width="11.28515625" style="195" hidden="1"/>
    <col min="6410" max="6410" width="10.7109375" style="195" hidden="1"/>
    <col min="6411" max="6411" width="9" style="195" hidden="1"/>
    <col min="6412" max="6412" width="9.85546875" style="195" hidden="1"/>
    <col min="6413" max="6413" width="15.85546875" style="195" hidden="1"/>
    <col min="6414" max="6652" width="9" style="195" hidden="1"/>
    <col min="6653" max="6653" width="2.140625" style="195" hidden="1"/>
    <col min="6654" max="6654" width="36.140625" style="195" hidden="1"/>
    <col min="6655" max="6655" width="1.140625" style="195" hidden="1"/>
    <col min="6656" max="6656" width="5.7109375" style="195" hidden="1"/>
    <col min="6657" max="6657" width="2.140625" style="195" hidden="1"/>
    <col min="6658" max="6658" width="14" style="195" hidden="1"/>
    <col min="6659" max="6659" width="1.7109375" style="195" hidden="1"/>
    <col min="6660" max="6660" width="14" style="195" hidden="1"/>
    <col min="6661" max="6661" width="10.28515625" style="195" hidden="1"/>
    <col min="6662" max="6662" width="14.7109375" style="195" hidden="1"/>
    <col min="6663" max="6663" width="0.7109375" style="195" hidden="1"/>
    <col min="6664" max="6664" width="6.85546875" style="195" hidden="1"/>
    <col min="6665" max="6665" width="11.28515625" style="195" hidden="1"/>
    <col min="6666" max="6666" width="10.7109375" style="195" hidden="1"/>
    <col min="6667" max="6667" width="9" style="195" hidden="1"/>
    <col min="6668" max="6668" width="9.85546875" style="195" hidden="1"/>
    <col min="6669" max="6669" width="15.85546875" style="195" hidden="1"/>
    <col min="6670" max="6908" width="9" style="195" hidden="1"/>
    <col min="6909" max="6909" width="2.140625" style="195" hidden="1"/>
    <col min="6910" max="6910" width="36.140625" style="195" hidden="1"/>
    <col min="6911" max="6911" width="1.140625" style="195" hidden="1"/>
    <col min="6912" max="6912" width="5.7109375" style="195" hidden="1"/>
    <col min="6913" max="6913" width="2.140625" style="195" hidden="1"/>
    <col min="6914" max="6914" width="14" style="195" hidden="1"/>
    <col min="6915" max="6915" width="1.7109375" style="195" hidden="1"/>
    <col min="6916" max="6916" width="14" style="195" hidden="1"/>
    <col min="6917" max="6917" width="10.28515625" style="195" hidden="1"/>
    <col min="6918" max="6918" width="14.7109375" style="195" hidden="1"/>
    <col min="6919" max="6919" width="0.7109375" style="195" hidden="1"/>
    <col min="6920" max="6920" width="6.85546875" style="195" hidden="1"/>
    <col min="6921" max="6921" width="11.28515625" style="195" hidden="1"/>
    <col min="6922" max="6922" width="10.7109375" style="195" hidden="1"/>
    <col min="6923" max="6923" width="9" style="195" hidden="1"/>
    <col min="6924" max="6924" width="9.85546875" style="195" hidden="1"/>
    <col min="6925" max="6925" width="15.85546875" style="195" hidden="1"/>
    <col min="6926" max="7164" width="9" style="195" hidden="1"/>
    <col min="7165" max="7165" width="2.140625" style="195" hidden="1"/>
    <col min="7166" max="7166" width="36.140625" style="195" hidden="1"/>
    <col min="7167" max="7167" width="1.140625" style="195" hidden="1"/>
    <col min="7168" max="7168" width="5.7109375" style="195" hidden="1"/>
    <col min="7169" max="7169" width="2.140625" style="195" hidden="1"/>
    <col min="7170" max="7170" width="14" style="195" hidden="1"/>
    <col min="7171" max="7171" width="1.7109375" style="195" hidden="1"/>
    <col min="7172" max="7172" width="14" style="195" hidden="1"/>
    <col min="7173" max="7173" width="10.28515625" style="195" hidden="1"/>
    <col min="7174" max="7174" width="14.7109375" style="195" hidden="1"/>
    <col min="7175" max="7175" width="0.7109375" style="195" hidden="1"/>
    <col min="7176" max="7176" width="6.85546875" style="195" hidden="1"/>
    <col min="7177" max="7177" width="11.28515625" style="195" hidden="1"/>
    <col min="7178" max="7178" width="10.7109375" style="195" hidden="1"/>
    <col min="7179" max="7179" width="9" style="195" hidden="1"/>
    <col min="7180" max="7180" width="9.85546875" style="195" hidden="1"/>
    <col min="7181" max="7181" width="15.85546875" style="195" hidden="1"/>
    <col min="7182" max="7420" width="9" style="195" hidden="1"/>
    <col min="7421" max="7421" width="2.140625" style="195" hidden="1"/>
    <col min="7422" max="7422" width="36.140625" style="195" hidden="1"/>
    <col min="7423" max="7423" width="1.140625" style="195" hidden="1"/>
    <col min="7424" max="7424" width="5.7109375" style="195" hidden="1"/>
    <col min="7425" max="7425" width="2.140625" style="195" hidden="1"/>
    <col min="7426" max="7426" width="14" style="195" hidden="1"/>
    <col min="7427" max="7427" width="1.7109375" style="195" hidden="1"/>
    <col min="7428" max="7428" width="14" style="195" hidden="1"/>
    <col min="7429" max="7429" width="10.28515625" style="195" hidden="1"/>
    <col min="7430" max="7430" width="14.7109375" style="195" hidden="1"/>
    <col min="7431" max="7431" width="0.7109375" style="195" hidden="1"/>
    <col min="7432" max="7432" width="6.85546875" style="195" hidden="1"/>
    <col min="7433" max="7433" width="11.28515625" style="195" hidden="1"/>
    <col min="7434" max="7434" width="10.7109375" style="195" hidden="1"/>
    <col min="7435" max="7435" width="9" style="195" hidden="1"/>
    <col min="7436" max="7436" width="9.85546875" style="195" hidden="1"/>
    <col min="7437" max="7437" width="15.85546875" style="195" hidden="1"/>
    <col min="7438" max="7676" width="9" style="195" hidden="1"/>
    <col min="7677" max="7677" width="2.140625" style="195" hidden="1"/>
    <col min="7678" max="7678" width="36.140625" style="195" hidden="1"/>
    <col min="7679" max="7679" width="1.140625" style="195" hidden="1"/>
    <col min="7680" max="7680" width="5.7109375" style="195" hidden="1"/>
    <col min="7681" max="7681" width="2.140625" style="195" hidden="1"/>
    <col min="7682" max="7682" width="14" style="195" hidden="1"/>
    <col min="7683" max="7683" width="1.7109375" style="195" hidden="1"/>
    <col min="7684" max="7684" width="14" style="195" hidden="1"/>
    <col min="7685" max="7685" width="10.28515625" style="195" hidden="1"/>
    <col min="7686" max="7686" width="14.7109375" style="195" hidden="1"/>
    <col min="7687" max="7687" width="0.7109375" style="195" hidden="1"/>
    <col min="7688" max="7688" width="6.85546875" style="195" hidden="1"/>
    <col min="7689" max="7689" width="11.28515625" style="195" hidden="1"/>
    <col min="7690" max="7690" width="10.7109375" style="195" hidden="1"/>
    <col min="7691" max="7691" width="9" style="195" hidden="1"/>
    <col min="7692" max="7692" width="9.85546875" style="195" hidden="1"/>
    <col min="7693" max="7693" width="15.85546875" style="195" hidden="1"/>
    <col min="7694" max="7932" width="9" style="195" hidden="1"/>
    <col min="7933" max="7933" width="2.140625" style="195" hidden="1"/>
    <col min="7934" max="7934" width="36.140625" style="195" hidden="1"/>
    <col min="7935" max="7935" width="1.140625" style="195" hidden="1"/>
    <col min="7936" max="7936" width="5.7109375" style="195" hidden="1"/>
    <col min="7937" max="7937" width="2.140625" style="195" hidden="1"/>
    <col min="7938" max="7938" width="14" style="195" hidden="1"/>
    <col min="7939" max="7939" width="1.7109375" style="195" hidden="1"/>
    <col min="7940" max="7940" width="14" style="195" hidden="1"/>
    <col min="7941" max="7941" width="10.28515625" style="195" hidden="1"/>
    <col min="7942" max="7942" width="14.7109375" style="195" hidden="1"/>
    <col min="7943" max="7943" width="0.7109375" style="195" hidden="1"/>
    <col min="7944" max="7944" width="6.85546875" style="195" hidden="1"/>
    <col min="7945" max="7945" width="11.28515625" style="195" hidden="1"/>
    <col min="7946" max="7946" width="10.7109375" style="195" hidden="1"/>
    <col min="7947" max="7947" width="9" style="195" hidden="1"/>
    <col min="7948" max="7948" width="9.85546875" style="195" hidden="1"/>
    <col min="7949" max="7949" width="15.85546875" style="195" hidden="1"/>
    <col min="7950" max="8188" width="9" style="195" hidden="1"/>
    <col min="8189" max="8189" width="2.140625" style="195" hidden="1"/>
    <col min="8190" max="8190" width="36.140625" style="195" hidden="1"/>
    <col min="8191" max="8191" width="1.140625" style="195" hidden="1"/>
    <col min="8192" max="8192" width="5.7109375" style="195" hidden="1"/>
    <col min="8193" max="8193" width="2.140625" style="195" hidden="1"/>
    <col min="8194" max="8194" width="14" style="195" hidden="1"/>
    <col min="8195" max="8195" width="1.7109375" style="195" hidden="1"/>
    <col min="8196" max="8196" width="14" style="195" hidden="1"/>
    <col min="8197" max="8197" width="10.28515625" style="195" hidden="1"/>
    <col min="8198" max="8198" width="14.7109375" style="195" hidden="1"/>
    <col min="8199" max="8199" width="0.7109375" style="195" hidden="1"/>
    <col min="8200" max="8200" width="6.85546875" style="195" hidden="1"/>
    <col min="8201" max="8201" width="11.28515625" style="195" hidden="1"/>
    <col min="8202" max="8202" width="10.7109375" style="195" hidden="1"/>
    <col min="8203" max="8203" width="9" style="195" hidden="1"/>
    <col min="8204" max="8204" width="9.85546875" style="195" hidden="1"/>
    <col min="8205" max="8205" width="15.85546875" style="195" hidden="1"/>
    <col min="8206" max="8444" width="9" style="195" hidden="1"/>
    <col min="8445" max="8445" width="2.140625" style="195" hidden="1"/>
    <col min="8446" max="8446" width="36.140625" style="195" hidden="1"/>
    <col min="8447" max="8447" width="1.140625" style="195" hidden="1"/>
    <col min="8448" max="8448" width="5.7109375" style="195" hidden="1"/>
    <col min="8449" max="8449" width="2.140625" style="195" hidden="1"/>
    <col min="8450" max="8450" width="14" style="195" hidden="1"/>
    <col min="8451" max="8451" width="1.7109375" style="195" hidden="1"/>
    <col min="8452" max="8452" width="14" style="195" hidden="1"/>
    <col min="8453" max="8453" width="10.28515625" style="195" hidden="1"/>
    <col min="8454" max="8454" width="14.7109375" style="195" hidden="1"/>
    <col min="8455" max="8455" width="0.7109375" style="195" hidden="1"/>
    <col min="8456" max="8456" width="6.85546875" style="195" hidden="1"/>
    <col min="8457" max="8457" width="11.28515625" style="195" hidden="1"/>
    <col min="8458" max="8458" width="10.7109375" style="195" hidden="1"/>
    <col min="8459" max="8459" width="9" style="195" hidden="1"/>
    <col min="8460" max="8460" width="9.85546875" style="195" hidden="1"/>
    <col min="8461" max="8461" width="15.85546875" style="195" hidden="1"/>
    <col min="8462" max="8700" width="9" style="195" hidden="1"/>
    <col min="8701" max="8701" width="2.140625" style="195" hidden="1"/>
    <col min="8702" max="8702" width="36.140625" style="195" hidden="1"/>
    <col min="8703" max="8703" width="1.140625" style="195" hidden="1"/>
    <col min="8704" max="8704" width="5.7109375" style="195" hidden="1"/>
    <col min="8705" max="8705" width="2.140625" style="195" hidden="1"/>
    <col min="8706" max="8706" width="14" style="195" hidden="1"/>
    <col min="8707" max="8707" width="1.7109375" style="195" hidden="1"/>
    <col min="8708" max="8708" width="14" style="195" hidden="1"/>
    <col min="8709" max="8709" width="10.28515625" style="195" hidden="1"/>
    <col min="8710" max="8710" width="14.7109375" style="195" hidden="1"/>
    <col min="8711" max="8711" width="0.7109375" style="195" hidden="1"/>
    <col min="8712" max="8712" width="6.85546875" style="195" hidden="1"/>
    <col min="8713" max="8713" width="11.28515625" style="195" hidden="1"/>
    <col min="8714" max="8714" width="10.7109375" style="195" hidden="1"/>
    <col min="8715" max="8715" width="9" style="195" hidden="1"/>
    <col min="8716" max="8716" width="9.85546875" style="195" hidden="1"/>
    <col min="8717" max="8717" width="15.85546875" style="195" hidden="1"/>
    <col min="8718" max="8956" width="9" style="195" hidden="1"/>
    <col min="8957" max="8957" width="2.140625" style="195" hidden="1"/>
    <col min="8958" max="8958" width="36.140625" style="195" hidden="1"/>
    <col min="8959" max="8959" width="1.140625" style="195" hidden="1"/>
    <col min="8960" max="8960" width="5.7109375" style="195" hidden="1"/>
    <col min="8961" max="8961" width="2.140625" style="195" hidden="1"/>
    <col min="8962" max="8962" width="14" style="195" hidden="1"/>
    <col min="8963" max="8963" width="1.7109375" style="195" hidden="1"/>
    <col min="8964" max="8964" width="14" style="195" hidden="1"/>
    <col min="8965" max="8965" width="10.28515625" style="195" hidden="1"/>
    <col min="8966" max="8966" width="14.7109375" style="195" hidden="1"/>
    <col min="8967" max="8967" width="0.7109375" style="195" hidden="1"/>
    <col min="8968" max="8968" width="6.85546875" style="195" hidden="1"/>
    <col min="8969" max="8969" width="11.28515625" style="195" hidden="1"/>
    <col min="8970" max="8970" width="10.7109375" style="195" hidden="1"/>
    <col min="8971" max="8971" width="9" style="195" hidden="1"/>
    <col min="8972" max="8972" width="9.85546875" style="195" hidden="1"/>
    <col min="8973" max="8973" width="15.85546875" style="195" hidden="1"/>
    <col min="8974" max="9212" width="9" style="195" hidden="1"/>
    <col min="9213" max="9213" width="2.140625" style="195" hidden="1"/>
    <col min="9214" max="9214" width="36.140625" style="195" hidden="1"/>
    <col min="9215" max="9215" width="1.140625" style="195" hidden="1"/>
    <col min="9216" max="9216" width="5.7109375" style="195" hidden="1"/>
    <col min="9217" max="9217" width="2.140625" style="195" hidden="1"/>
    <col min="9218" max="9218" width="14" style="195" hidden="1"/>
    <col min="9219" max="9219" width="1.7109375" style="195" hidden="1"/>
    <col min="9220" max="9220" width="14" style="195" hidden="1"/>
    <col min="9221" max="9221" width="10.28515625" style="195" hidden="1"/>
    <col min="9222" max="9222" width="14.7109375" style="195" hidden="1"/>
    <col min="9223" max="9223" width="0.7109375" style="195" hidden="1"/>
    <col min="9224" max="9224" width="6.85546875" style="195" hidden="1"/>
    <col min="9225" max="9225" width="11.28515625" style="195" hidden="1"/>
    <col min="9226" max="9226" width="10.7109375" style="195" hidden="1"/>
    <col min="9227" max="9227" width="9" style="195" hidden="1"/>
    <col min="9228" max="9228" width="9.85546875" style="195" hidden="1"/>
    <col min="9229" max="9229" width="15.85546875" style="195" hidden="1"/>
    <col min="9230" max="9468" width="9" style="195" hidden="1"/>
    <col min="9469" max="9469" width="2.140625" style="195" hidden="1"/>
    <col min="9470" max="9470" width="36.140625" style="195" hidden="1"/>
    <col min="9471" max="9471" width="1.140625" style="195" hidden="1"/>
    <col min="9472" max="9472" width="5.7109375" style="195" hidden="1"/>
    <col min="9473" max="9473" width="2.140625" style="195" hidden="1"/>
    <col min="9474" max="9474" width="14" style="195" hidden="1"/>
    <col min="9475" max="9475" width="1.7109375" style="195" hidden="1"/>
    <col min="9476" max="9476" width="14" style="195" hidden="1"/>
    <col min="9477" max="9477" width="10.28515625" style="195" hidden="1"/>
    <col min="9478" max="9478" width="14.7109375" style="195" hidden="1"/>
    <col min="9479" max="9479" width="0.7109375" style="195" hidden="1"/>
    <col min="9480" max="9480" width="6.85546875" style="195" hidden="1"/>
    <col min="9481" max="9481" width="11.28515625" style="195" hidden="1"/>
    <col min="9482" max="9482" width="10.7109375" style="195" hidden="1"/>
    <col min="9483" max="9483" width="9" style="195" hidden="1"/>
    <col min="9484" max="9484" width="9.85546875" style="195" hidden="1"/>
    <col min="9485" max="9485" width="15.85546875" style="195" hidden="1"/>
    <col min="9486" max="9724" width="9" style="195" hidden="1"/>
    <col min="9725" max="9725" width="2.140625" style="195" hidden="1"/>
    <col min="9726" max="9726" width="36.140625" style="195" hidden="1"/>
    <col min="9727" max="9727" width="1.140625" style="195" hidden="1"/>
    <col min="9728" max="9728" width="5.7109375" style="195" hidden="1"/>
    <col min="9729" max="9729" width="2.140625" style="195" hidden="1"/>
    <col min="9730" max="9730" width="14" style="195" hidden="1"/>
    <col min="9731" max="9731" width="1.7109375" style="195" hidden="1"/>
    <col min="9732" max="9732" width="14" style="195" hidden="1"/>
    <col min="9733" max="9733" width="10.28515625" style="195" hidden="1"/>
    <col min="9734" max="9734" width="14.7109375" style="195" hidden="1"/>
    <col min="9735" max="9735" width="0.7109375" style="195" hidden="1"/>
    <col min="9736" max="9736" width="6.85546875" style="195" hidden="1"/>
    <col min="9737" max="9737" width="11.28515625" style="195" hidden="1"/>
    <col min="9738" max="9738" width="10.7109375" style="195" hidden="1"/>
    <col min="9739" max="9739" width="9" style="195" hidden="1"/>
    <col min="9740" max="9740" width="9.85546875" style="195" hidden="1"/>
    <col min="9741" max="9741" width="15.85546875" style="195" hidden="1"/>
    <col min="9742" max="9980" width="9" style="195" hidden="1"/>
    <col min="9981" max="9981" width="2.140625" style="195" hidden="1"/>
    <col min="9982" max="9982" width="36.140625" style="195" hidden="1"/>
    <col min="9983" max="9983" width="1.140625" style="195" hidden="1"/>
    <col min="9984" max="9984" width="5.7109375" style="195" hidden="1"/>
    <col min="9985" max="9985" width="2.140625" style="195" hidden="1"/>
    <col min="9986" max="9986" width="14" style="195" hidden="1"/>
    <col min="9987" max="9987" width="1.7109375" style="195" hidden="1"/>
    <col min="9988" max="9988" width="14" style="195" hidden="1"/>
    <col min="9989" max="9989" width="10.28515625" style="195" hidden="1"/>
    <col min="9990" max="9990" width="14.7109375" style="195" hidden="1"/>
    <col min="9991" max="9991" width="0.7109375" style="195" hidden="1"/>
    <col min="9992" max="9992" width="6.85546875" style="195" hidden="1"/>
    <col min="9993" max="9993" width="11.28515625" style="195" hidden="1"/>
    <col min="9994" max="9994" width="10.7109375" style="195" hidden="1"/>
    <col min="9995" max="9995" width="9" style="195" hidden="1"/>
    <col min="9996" max="9996" width="9.85546875" style="195" hidden="1"/>
    <col min="9997" max="9997" width="15.85546875" style="195" hidden="1"/>
    <col min="9998" max="10236" width="9" style="195" hidden="1"/>
    <col min="10237" max="10237" width="2.140625" style="195" hidden="1"/>
    <col min="10238" max="10238" width="36.140625" style="195" hidden="1"/>
    <col min="10239" max="10239" width="1.140625" style="195" hidden="1"/>
    <col min="10240" max="10240" width="5.7109375" style="195" hidden="1"/>
    <col min="10241" max="10241" width="2.140625" style="195" hidden="1"/>
    <col min="10242" max="10242" width="14" style="195" hidden="1"/>
    <col min="10243" max="10243" width="1.7109375" style="195" hidden="1"/>
    <col min="10244" max="10244" width="14" style="195" hidden="1"/>
    <col min="10245" max="10245" width="10.28515625" style="195" hidden="1"/>
    <col min="10246" max="10246" width="14.7109375" style="195" hidden="1"/>
    <col min="10247" max="10247" width="0.7109375" style="195" hidden="1"/>
    <col min="10248" max="10248" width="6.85546875" style="195" hidden="1"/>
    <col min="10249" max="10249" width="11.28515625" style="195" hidden="1"/>
    <col min="10250" max="10250" width="10.7109375" style="195" hidden="1"/>
    <col min="10251" max="10251" width="9" style="195" hidden="1"/>
    <col min="10252" max="10252" width="9.85546875" style="195" hidden="1"/>
    <col min="10253" max="10253" width="15.85546875" style="195" hidden="1"/>
    <col min="10254" max="10492" width="9" style="195" hidden="1"/>
    <col min="10493" max="10493" width="2.140625" style="195" hidden="1"/>
    <col min="10494" max="10494" width="36.140625" style="195" hidden="1"/>
    <col min="10495" max="10495" width="1.140625" style="195" hidden="1"/>
    <col min="10496" max="10496" width="5.7109375" style="195" hidden="1"/>
    <col min="10497" max="10497" width="2.140625" style="195" hidden="1"/>
    <col min="10498" max="10498" width="14" style="195" hidden="1"/>
    <col min="10499" max="10499" width="1.7109375" style="195" hidden="1"/>
    <col min="10500" max="10500" width="14" style="195" hidden="1"/>
    <col min="10501" max="10501" width="10.28515625" style="195" hidden="1"/>
    <col min="10502" max="10502" width="14.7109375" style="195" hidden="1"/>
    <col min="10503" max="10503" width="0.7109375" style="195" hidden="1"/>
    <col min="10504" max="10504" width="6.85546875" style="195" hidden="1"/>
    <col min="10505" max="10505" width="11.28515625" style="195" hidden="1"/>
    <col min="10506" max="10506" width="10.7109375" style="195" hidden="1"/>
    <col min="10507" max="10507" width="9" style="195" hidden="1"/>
    <col min="10508" max="10508" width="9.85546875" style="195" hidden="1"/>
    <col min="10509" max="10509" width="15.85546875" style="195" hidden="1"/>
    <col min="10510" max="10748" width="9" style="195" hidden="1"/>
    <col min="10749" max="10749" width="2.140625" style="195" hidden="1"/>
    <col min="10750" max="10750" width="36.140625" style="195" hidden="1"/>
    <col min="10751" max="10751" width="1.140625" style="195" hidden="1"/>
    <col min="10752" max="10752" width="5.7109375" style="195" hidden="1"/>
    <col min="10753" max="10753" width="2.140625" style="195" hidden="1"/>
    <col min="10754" max="10754" width="14" style="195" hidden="1"/>
    <col min="10755" max="10755" width="1.7109375" style="195" hidden="1"/>
    <col min="10756" max="10756" width="14" style="195" hidden="1"/>
    <col min="10757" max="10757" width="10.28515625" style="195" hidden="1"/>
    <col min="10758" max="10758" width="14.7109375" style="195" hidden="1"/>
    <col min="10759" max="10759" width="0.7109375" style="195" hidden="1"/>
    <col min="10760" max="10760" width="6.85546875" style="195" hidden="1"/>
    <col min="10761" max="10761" width="11.28515625" style="195" hidden="1"/>
    <col min="10762" max="10762" width="10.7109375" style="195" hidden="1"/>
    <col min="10763" max="10763" width="9" style="195" hidden="1"/>
    <col min="10764" max="10764" width="9.85546875" style="195" hidden="1"/>
    <col min="10765" max="10765" width="15.85546875" style="195" hidden="1"/>
    <col min="10766" max="11004" width="9" style="195" hidden="1"/>
    <col min="11005" max="11005" width="2.140625" style="195" hidden="1"/>
    <col min="11006" max="11006" width="36.140625" style="195" hidden="1"/>
    <col min="11007" max="11007" width="1.140625" style="195" hidden="1"/>
    <col min="11008" max="11008" width="5.7109375" style="195" hidden="1"/>
    <col min="11009" max="11009" width="2.140625" style="195" hidden="1"/>
    <col min="11010" max="11010" width="14" style="195" hidden="1"/>
    <col min="11011" max="11011" width="1.7109375" style="195" hidden="1"/>
    <col min="11012" max="11012" width="14" style="195" hidden="1"/>
    <col min="11013" max="11013" width="10.28515625" style="195" hidden="1"/>
    <col min="11014" max="11014" width="14.7109375" style="195" hidden="1"/>
    <col min="11015" max="11015" width="0.7109375" style="195" hidden="1"/>
    <col min="11016" max="11016" width="6.85546875" style="195" hidden="1"/>
    <col min="11017" max="11017" width="11.28515625" style="195" hidden="1"/>
    <col min="11018" max="11018" width="10.7109375" style="195" hidden="1"/>
    <col min="11019" max="11019" width="9" style="195" hidden="1"/>
    <col min="11020" max="11020" width="9.85546875" style="195" hidden="1"/>
    <col min="11021" max="11021" width="15.85546875" style="195" hidden="1"/>
    <col min="11022" max="11260" width="9" style="195" hidden="1"/>
    <col min="11261" max="11261" width="2.140625" style="195" hidden="1"/>
    <col min="11262" max="11262" width="36.140625" style="195" hidden="1"/>
    <col min="11263" max="11263" width="1.140625" style="195" hidden="1"/>
    <col min="11264" max="11264" width="5.7109375" style="195" hidden="1"/>
    <col min="11265" max="11265" width="2.140625" style="195" hidden="1"/>
    <col min="11266" max="11266" width="14" style="195" hidden="1"/>
    <col min="11267" max="11267" width="1.7109375" style="195" hidden="1"/>
    <col min="11268" max="11268" width="14" style="195" hidden="1"/>
    <col min="11269" max="11269" width="10.28515625" style="195" hidden="1"/>
    <col min="11270" max="11270" width="14.7109375" style="195" hidden="1"/>
    <col min="11271" max="11271" width="0.7109375" style="195" hidden="1"/>
    <col min="11272" max="11272" width="6.85546875" style="195" hidden="1"/>
    <col min="11273" max="11273" width="11.28515625" style="195" hidden="1"/>
    <col min="11274" max="11274" width="10.7109375" style="195" hidden="1"/>
    <col min="11275" max="11275" width="9" style="195" hidden="1"/>
    <col min="11276" max="11276" width="9.85546875" style="195" hidden="1"/>
    <col min="11277" max="11277" width="15.85546875" style="195" hidden="1"/>
    <col min="11278" max="11516" width="9" style="195" hidden="1"/>
    <col min="11517" max="11517" width="2.140625" style="195" hidden="1"/>
    <col min="11518" max="11518" width="36.140625" style="195" hidden="1"/>
    <col min="11519" max="11519" width="1.140625" style="195" hidden="1"/>
    <col min="11520" max="11520" width="5.7109375" style="195" hidden="1"/>
    <col min="11521" max="11521" width="2.140625" style="195" hidden="1"/>
    <col min="11522" max="11522" width="14" style="195" hidden="1"/>
    <col min="11523" max="11523" width="1.7109375" style="195" hidden="1"/>
    <col min="11524" max="11524" width="14" style="195" hidden="1"/>
    <col min="11525" max="11525" width="10.28515625" style="195" hidden="1"/>
    <col min="11526" max="11526" width="14.7109375" style="195" hidden="1"/>
    <col min="11527" max="11527" width="0.7109375" style="195" hidden="1"/>
    <col min="11528" max="11528" width="6.85546875" style="195" hidden="1"/>
    <col min="11529" max="11529" width="11.28515625" style="195" hidden="1"/>
    <col min="11530" max="11530" width="10.7109375" style="195" hidden="1"/>
    <col min="11531" max="11531" width="9" style="195" hidden="1"/>
    <col min="11532" max="11532" width="9.85546875" style="195" hidden="1"/>
    <col min="11533" max="11533" width="15.85546875" style="195" hidden="1"/>
    <col min="11534" max="11772" width="9" style="195" hidden="1"/>
    <col min="11773" max="11773" width="2.140625" style="195" hidden="1"/>
    <col min="11774" max="11774" width="36.140625" style="195" hidden="1"/>
    <col min="11775" max="11775" width="1.140625" style="195" hidden="1"/>
    <col min="11776" max="11776" width="5.7109375" style="195" hidden="1"/>
    <col min="11777" max="11777" width="2.140625" style="195" hidden="1"/>
    <col min="11778" max="11778" width="14" style="195" hidden="1"/>
    <col min="11779" max="11779" width="1.7109375" style="195" hidden="1"/>
    <col min="11780" max="11780" width="14" style="195" hidden="1"/>
    <col min="11781" max="11781" width="10.28515625" style="195" hidden="1"/>
    <col min="11782" max="11782" width="14.7109375" style="195" hidden="1"/>
    <col min="11783" max="11783" width="0.7109375" style="195" hidden="1"/>
    <col min="11784" max="11784" width="6.85546875" style="195" hidden="1"/>
    <col min="11785" max="11785" width="11.28515625" style="195" hidden="1"/>
    <col min="11786" max="11786" width="10.7109375" style="195" hidden="1"/>
    <col min="11787" max="11787" width="9" style="195" hidden="1"/>
    <col min="11788" max="11788" width="9.85546875" style="195" hidden="1"/>
    <col min="11789" max="11789" width="15.85546875" style="195" hidden="1"/>
    <col min="11790" max="12028" width="9" style="195" hidden="1"/>
    <col min="12029" max="12029" width="2.140625" style="195" hidden="1"/>
    <col min="12030" max="12030" width="36.140625" style="195" hidden="1"/>
    <col min="12031" max="12031" width="1.140625" style="195" hidden="1"/>
    <col min="12032" max="12032" width="5.7109375" style="195" hidden="1"/>
    <col min="12033" max="12033" width="2.140625" style="195" hidden="1"/>
    <col min="12034" max="12034" width="14" style="195" hidden="1"/>
    <col min="12035" max="12035" width="1.7109375" style="195" hidden="1"/>
    <col min="12036" max="12036" width="14" style="195" hidden="1"/>
    <col min="12037" max="12037" width="10.28515625" style="195" hidden="1"/>
    <col min="12038" max="12038" width="14.7109375" style="195" hidden="1"/>
    <col min="12039" max="12039" width="0.7109375" style="195" hidden="1"/>
    <col min="12040" max="12040" width="6.85546875" style="195" hidden="1"/>
    <col min="12041" max="12041" width="11.28515625" style="195" hidden="1"/>
    <col min="12042" max="12042" width="10.7109375" style="195" hidden="1"/>
    <col min="12043" max="12043" width="9" style="195" hidden="1"/>
    <col min="12044" max="12044" width="9.85546875" style="195" hidden="1"/>
    <col min="12045" max="12045" width="15.85546875" style="195" hidden="1"/>
    <col min="12046" max="12284" width="9" style="195" hidden="1"/>
    <col min="12285" max="12285" width="2.140625" style="195" hidden="1"/>
    <col min="12286" max="12286" width="36.140625" style="195" hidden="1"/>
    <col min="12287" max="12287" width="1.140625" style="195" hidden="1"/>
    <col min="12288" max="12288" width="5.7109375" style="195" hidden="1"/>
    <col min="12289" max="12289" width="2.140625" style="195" hidden="1"/>
    <col min="12290" max="12290" width="14" style="195" hidden="1"/>
    <col min="12291" max="12291" width="1.7109375" style="195" hidden="1"/>
    <col min="12292" max="12292" width="14" style="195" hidden="1"/>
    <col min="12293" max="12293" width="10.28515625" style="195" hidden="1"/>
    <col min="12294" max="12294" width="14.7109375" style="195" hidden="1"/>
    <col min="12295" max="12295" width="0.7109375" style="195" hidden="1"/>
    <col min="12296" max="12296" width="6.85546875" style="195" hidden="1"/>
    <col min="12297" max="12297" width="11.28515625" style="195" hidden="1"/>
    <col min="12298" max="12298" width="10.7109375" style="195" hidden="1"/>
    <col min="12299" max="12299" width="9" style="195" hidden="1"/>
    <col min="12300" max="12300" width="9.85546875" style="195" hidden="1"/>
    <col min="12301" max="12301" width="15.85546875" style="195" hidden="1"/>
    <col min="12302" max="12540" width="9" style="195" hidden="1"/>
    <col min="12541" max="12541" width="2.140625" style="195" hidden="1"/>
    <col min="12542" max="12542" width="36.140625" style="195" hidden="1"/>
    <col min="12543" max="12543" width="1.140625" style="195" hidden="1"/>
    <col min="12544" max="12544" width="5.7109375" style="195" hidden="1"/>
    <col min="12545" max="12545" width="2.140625" style="195" hidden="1"/>
    <col min="12546" max="12546" width="14" style="195" hidden="1"/>
    <col min="12547" max="12547" width="1.7109375" style="195" hidden="1"/>
    <col min="12548" max="12548" width="14" style="195" hidden="1"/>
    <col min="12549" max="12549" width="10.28515625" style="195" hidden="1"/>
    <col min="12550" max="12550" width="14.7109375" style="195" hidden="1"/>
    <col min="12551" max="12551" width="0.7109375" style="195" hidden="1"/>
    <col min="12552" max="12552" width="6.85546875" style="195" hidden="1"/>
    <col min="12553" max="12553" width="11.28515625" style="195" hidden="1"/>
    <col min="12554" max="12554" width="10.7109375" style="195" hidden="1"/>
    <col min="12555" max="12555" width="9" style="195" hidden="1"/>
    <col min="12556" max="12556" width="9.85546875" style="195" hidden="1"/>
    <col min="12557" max="12557" width="15.85546875" style="195" hidden="1"/>
    <col min="12558" max="12796" width="9" style="195" hidden="1"/>
    <col min="12797" max="12797" width="2.140625" style="195" hidden="1"/>
    <col min="12798" max="12798" width="36.140625" style="195" hidden="1"/>
    <col min="12799" max="12799" width="1.140625" style="195" hidden="1"/>
    <col min="12800" max="12800" width="5.7109375" style="195" hidden="1"/>
    <col min="12801" max="12801" width="2.140625" style="195" hidden="1"/>
    <col min="12802" max="12802" width="14" style="195" hidden="1"/>
    <col min="12803" max="12803" width="1.7109375" style="195" hidden="1"/>
    <col min="12804" max="12804" width="14" style="195" hidden="1"/>
    <col min="12805" max="12805" width="10.28515625" style="195" hidden="1"/>
    <col min="12806" max="12806" width="14.7109375" style="195" hidden="1"/>
    <col min="12807" max="12807" width="0.7109375" style="195" hidden="1"/>
    <col min="12808" max="12808" width="6.85546875" style="195" hidden="1"/>
    <col min="12809" max="12809" width="11.28515625" style="195" hidden="1"/>
    <col min="12810" max="12810" width="10.7109375" style="195" hidden="1"/>
    <col min="12811" max="12811" width="9" style="195" hidden="1"/>
    <col min="12812" max="12812" width="9.85546875" style="195" hidden="1"/>
    <col min="12813" max="12813" width="15.85546875" style="195" hidden="1"/>
    <col min="12814" max="13052" width="9" style="195" hidden="1"/>
    <col min="13053" max="13053" width="2.140625" style="195" hidden="1"/>
    <col min="13054" max="13054" width="36.140625" style="195" hidden="1"/>
    <col min="13055" max="13055" width="1.140625" style="195" hidden="1"/>
    <col min="13056" max="13056" width="5.7109375" style="195" hidden="1"/>
    <col min="13057" max="13057" width="2.140625" style="195" hidden="1"/>
    <col min="13058" max="13058" width="14" style="195" hidden="1"/>
    <col min="13059" max="13059" width="1.7109375" style="195" hidden="1"/>
    <col min="13060" max="13060" width="14" style="195" hidden="1"/>
    <col min="13061" max="13061" width="10.28515625" style="195" hidden="1"/>
    <col min="13062" max="13062" width="14.7109375" style="195" hidden="1"/>
    <col min="13063" max="13063" width="0.7109375" style="195" hidden="1"/>
    <col min="13064" max="13064" width="6.85546875" style="195" hidden="1"/>
    <col min="13065" max="13065" width="11.28515625" style="195" hidden="1"/>
    <col min="13066" max="13066" width="10.7109375" style="195" hidden="1"/>
    <col min="13067" max="13067" width="9" style="195" hidden="1"/>
    <col min="13068" max="13068" width="9.85546875" style="195" hidden="1"/>
    <col min="13069" max="13069" width="15.85546875" style="195" hidden="1"/>
    <col min="13070" max="13308" width="9" style="195" hidden="1"/>
    <col min="13309" max="13309" width="2.140625" style="195" hidden="1"/>
    <col min="13310" max="13310" width="36.140625" style="195" hidden="1"/>
    <col min="13311" max="13311" width="1.140625" style="195" hidden="1"/>
    <col min="13312" max="13312" width="5.7109375" style="195" hidden="1"/>
    <col min="13313" max="13313" width="2.140625" style="195" hidden="1"/>
    <col min="13314" max="13314" width="14" style="195" hidden="1"/>
    <col min="13315" max="13315" width="1.7109375" style="195" hidden="1"/>
    <col min="13316" max="13316" width="14" style="195" hidden="1"/>
    <col min="13317" max="13317" width="10.28515625" style="195" hidden="1"/>
    <col min="13318" max="13318" width="14.7109375" style="195" hidden="1"/>
    <col min="13319" max="13319" width="0.7109375" style="195" hidden="1"/>
    <col min="13320" max="13320" width="6.85546875" style="195" hidden="1"/>
    <col min="13321" max="13321" width="11.28515625" style="195" hidden="1"/>
    <col min="13322" max="13322" width="10.7109375" style="195" hidden="1"/>
    <col min="13323" max="13323" width="9" style="195" hidden="1"/>
    <col min="13324" max="13324" width="9.85546875" style="195" hidden="1"/>
    <col min="13325" max="13325" width="15.85546875" style="195" hidden="1"/>
    <col min="13326" max="13564" width="9" style="195" hidden="1"/>
    <col min="13565" max="13565" width="2.140625" style="195" hidden="1"/>
    <col min="13566" max="13566" width="36.140625" style="195" hidden="1"/>
    <col min="13567" max="13567" width="1.140625" style="195" hidden="1"/>
    <col min="13568" max="13568" width="5.7109375" style="195" hidden="1"/>
    <col min="13569" max="13569" width="2.140625" style="195" hidden="1"/>
    <col min="13570" max="13570" width="14" style="195" hidden="1"/>
    <col min="13571" max="13571" width="1.7109375" style="195" hidden="1"/>
    <col min="13572" max="13572" width="14" style="195" hidden="1"/>
    <col min="13573" max="13573" width="10.28515625" style="195" hidden="1"/>
    <col min="13574" max="13574" width="14.7109375" style="195" hidden="1"/>
    <col min="13575" max="13575" width="0.7109375" style="195" hidden="1"/>
    <col min="13576" max="13576" width="6.85546875" style="195" hidden="1"/>
    <col min="13577" max="13577" width="11.28515625" style="195" hidden="1"/>
    <col min="13578" max="13578" width="10.7109375" style="195" hidden="1"/>
    <col min="13579" max="13579" width="9" style="195" hidden="1"/>
    <col min="13580" max="13580" width="9.85546875" style="195" hidden="1"/>
    <col min="13581" max="13581" width="15.85546875" style="195" hidden="1"/>
    <col min="13582" max="13820" width="9" style="195" hidden="1"/>
    <col min="13821" max="13821" width="2.140625" style="195" hidden="1"/>
    <col min="13822" max="13822" width="36.140625" style="195" hidden="1"/>
    <col min="13823" max="13823" width="1.140625" style="195" hidden="1"/>
    <col min="13824" max="13824" width="5.7109375" style="195" hidden="1"/>
    <col min="13825" max="13825" width="2.140625" style="195" hidden="1"/>
    <col min="13826" max="13826" width="14" style="195" hidden="1"/>
    <col min="13827" max="13827" width="1.7109375" style="195" hidden="1"/>
    <col min="13828" max="13828" width="14" style="195" hidden="1"/>
    <col min="13829" max="13829" width="10.28515625" style="195" hidden="1"/>
    <col min="13830" max="13830" width="14.7109375" style="195" hidden="1"/>
    <col min="13831" max="13831" width="0.7109375" style="195" hidden="1"/>
    <col min="13832" max="13832" width="6.85546875" style="195" hidden="1"/>
    <col min="13833" max="13833" width="11.28515625" style="195" hidden="1"/>
    <col min="13834" max="13834" width="10.7109375" style="195" hidden="1"/>
    <col min="13835" max="13835" width="9" style="195" hidden="1"/>
    <col min="13836" max="13836" width="9.85546875" style="195" hidden="1"/>
    <col min="13837" max="13837" width="15.85546875" style="195" hidden="1"/>
    <col min="13838" max="14076" width="9" style="195" hidden="1"/>
    <col min="14077" max="14077" width="2.140625" style="195" hidden="1"/>
    <col min="14078" max="14078" width="36.140625" style="195" hidden="1"/>
    <col min="14079" max="14079" width="1.140625" style="195" hidden="1"/>
    <col min="14080" max="14080" width="5.7109375" style="195" hidden="1"/>
    <col min="14081" max="14081" width="2.140625" style="195" hidden="1"/>
    <col min="14082" max="14082" width="14" style="195" hidden="1"/>
    <col min="14083" max="14083" width="1.7109375" style="195" hidden="1"/>
    <col min="14084" max="14084" width="14" style="195" hidden="1"/>
    <col min="14085" max="14085" width="10.28515625" style="195" hidden="1"/>
    <col min="14086" max="14086" width="14.7109375" style="195" hidden="1"/>
    <col min="14087" max="14087" width="0.7109375" style="195" hidden="1"/>
    <col min="14088" max="14088" width="6.85546875" style="195" hidden="1"/>
    <col min="14089" max="14089" width="11.28515625" style="195" hidden="1"/>
    <col min="14090" max="14090" width="10.7109375" style="195" hidden="1"/>
    <col min="14091" max="14091" width="9" style="195" hidden="1"/>
    <col min="14092" max="14092" width="9.85546875" style="195" hidden="1"/>
    <col min="14093" max="14093" width="15.85546875" style="195" hidden="1"/>
    <col min="14094" max="14332" width="9" style="195" hidden="1"/>
    <col min="14333" max="14333" width="2.140625" style="195" hidden="1"/>
    <col min="14334" max="14334" width="36.140625" style="195" hidden="1"/>
    <col min="14335" max="14335" width="1.140625" style="195" hidden="1"/>
    <col min="14336" max="14336" width="5.7109375" style="195" hidden="1"/>
    <col min="14337" max="14337" width="2.140625" style="195" hidden="1"/>
    <col min="14338" max="14338" width="14" style="195" hidden="1"/>
    <col min="14339" max="14339" width="1.7109375" style="195" hidden="1"/>
    <col min="14340" max="14340" width="14" style="195" hidden="1"/>
    <col min="14341" max="14341" width="10.28515625" style="195" hidden="1"/>
    <col min="14342" max="14342" width="14.7109375" style="195" hidden="1"/>
    <col min="14343" max="14343" width="0.7109375" style="195" hidden="1"/>
    <col min="14344" max="14344" width="6.85546875" style="195" hidden="1"/>
    <col min="14345" max="14345" width="11.28515625" style="195" hidden="1"/>
    <col min="14346" max="14346" width="10.7109375" style="195" hidden="1"/>
    <col min="14347" max="14347" width="9" style="195" hidden="1"/>
    <col min="14348" max="14348" width="9.85546875" style="195" hidden="1"/>
    <col min="14349" max="14349" width="15.85546875" style="195" hidden="1"/>
    <col min="14350" max="14588" width="9" style="195" hidden="1"/>
    <col min="14589" max="14589" width="2.140625" style="195" hidden="1"/>
    <col min="14590" max="14590" width="36.140625" style="195" hidden="1"/>
    <col min="14591" max="14591" width="1.140625" style="195" hidden="1"/>
    <col min="14592" max="14592" width="5.7109375" style="195" hidden="1"/>
    <col min="14593" max="14593" width="2.140625" style="195" hidden="1"/>
    <col min="14594" max="14594" width="14" style="195" hidden="1"/>
    <col min="14595" max="14595" width="1.7109375" style="195" hidden="1"/>
    <col min="14596" max="14596" width="14" style="195" hidden="1"/>
    <col min="14597" max="14597" width="10.28515625" style="195" hidden="1"/>
    <col min="14598" max="14598" width="14.7109375" style="195" hidden="1"/>
    <col min="14599" max="14599" width="0.7109375" style="195" hidden="1"/>
    <col min="14600" max="14600" width="6.85546875" style="195" hidden="1"/>
    <col min="14601" max="14601" width="11.28515625" style="195" hidden="1"/>
    <col min="14602" max="14602" width="10.7109375" style="195" hidden="1"/>
    <col min="14603" max="14603" width="9" style="195" hidden="1"/>
    <col min="14604" max="14604" width="9.85546875" style="195" hidden="1"/>
    <col min="14605" max="14605" width="15.85546875" style="195" hidden="1"/>
    <col min="14606" max="14844" width="9" style="195" hidden="1"/>
    <col min="14845" max="14845" width="2.140625" style="195" hidden="1"/>
    <col min="14846" max="14846" width="36.140625" style="195" hidden="1"/>
    <col min="14847" max="14847" width="1.140625" style="195" hidden="1"/>
    <col min="14848" max="14848" width="5.7109375" style="195" hidden="1"/>
    <col min="14849" max="14849" width="2.140625" style="195" hidden="1"/>
    <col min="14850" max="14850" width="14" style="195" hidden="1"/>
    <col min="14851" max="14851" width="1.7109375" style="195" hidden="1"/>
    <col min="14852" max="14852" width="14" style="195" hidden="1"/>
    <col min="14853" max="14853" width="10.28515625" style="195" hidden="1"/>
    <col min="14854" max="14854" width="14.7109375" style="195" hidden="1"/>
    <col min="14855" max="14855" width="0.7109375" style="195" hidden="1"/>
    <col min="14856" max="14856" width="6.85546875" style="195" hidden="1"/>
    <col min="14857" max="14857" width="11.28515625" style="195" hidden="1"/>
    <col min="14858" max="14858" width="10.7109375" style="195" hidden="1"/>
    <col min="14859" max="14859" width="9" style="195" hidden="1"/>
    <col min="14860" max="14860" width="9.85546875" style="195" hidden="1"/>
    <col min="14861" max="14861" width="15.85546875" style="195" hidden="1"/>
    <col min="14862" max="15100" width="9" style="195" hidden="1"/>
    <col min="15101" max="15101" width="2.140625" style="195" hidden="1"/>
    <col min="15102" max="15102" width="36.140625" style="195" hidden="1"/>
    <col min="15103" max="15103" width="1.140625" style="195" hidden="1"/>
    <col min="15104" max="15104" width="5.7109375" style="195" hidden="1"/>
    <col min="15105" max="15105" width="2.140625" style="195" hidden="1"/>
    <col min="15106" max="15106" width="14" style="195" hidden="1"/>
    <col min="15107" max="15107" width="1.7109375" style="195" hidden="1"/>
    <col min="15108" max="15108" width="14" style="195" hidden="1"/>
    <col min="15109" max="15109" width="10.28515625" style="195" hidden="1"/>
    <col min="15110" max="15110" width="14.7109375" style="195" hidden="1"/>
    <col min="15111" max="15111" width="0.7109375" style="195" hidden="1"/>
    <col min="15112" max="15112" width="6.85546875" style="195" hidden="1"/>
    <col min="15113" max="15113" width="11.28515625" style="195" hidden="1"/>
    <col min="15114" max="15114" width="10.7109375" style="195" hidden="1"/>
    <col min="15115" max="15115" width="9" style="195" hidden="1"/>
    <col min="15116" max="15116" width="9.85546875" style="195" hidden="1"/>
    <col min="15117" max="15117" width="15.85546875" style="195" hidden="1"/>
    <col min="15118" max="15356" width="9" style="195" hidden="1"/>
    <col min="15357" max="15357" width="2.140625" style="195" hidden="1"/>
    <col min="15358" max="15358" width="36.140625" style="195" hidden="1"/>
    <col min="15359" max="15359" width="1.140625" style="195" hidden="1"/>
    <col min="15360" max="15360" width="5.7109375" style="195" hidden="1"/>
    <col min="15361" max="15361" width="2.140625" style="195" hidden="1"/>
    <col min="15362" max="15362" width="14" style="195" hidden="1"/>
    <col min="15363" max="15363" width="1.7109375" style="195" hidden="1"/>
    <col min="15364" max="15364" width="14" style="195" hidden="1"/>
    <col min="15365" max="15365" width="10.28515625" style="195" hidden="1"/>
    <col min="15366" max="15366" width="14.7109375" style="195" hidden="1"/>
    <col min="15367" max="15367" width="0.7109375" style="195" hidden="1"/>
    <col min="15368" max="15368" width="6.85546875" style="195" hidden="1"/>
    <col min="15369" max="15369" width="11.28515625" style="195" hidden="1"/>
    <col min="15370" max="15370" width="10.7109375" style="195" hidden="1"/>
    <col min="15371" max="15371" width="9" style="195" hidden="1"/>
    <col min="15372" max="15372" width="9.85546875" style="195" hidden="1"/>
    <col min="15373" max="15373" width="15.85546875" style="195" hidden="1"/>
    <col min="15374" max="15612" width="9" style="195" hidden="1"/>
    <col min="15613" max="15613" width="2.140625" style="195" hidden="1"/>
    <col min="15614" max="15614" width="36.140625" style="195" hidden="1"/>
    <col min="15615" max="15615" width="1.140625" style="195" hidden="1"/>
    <col min="15616" max="15616" width="5.7109375" style="195" hidden="1"/>
    <col min="15617" max="15617" width="2.140625" style="195" hidden="1"/>
    <col min="15618" max="15618" width="14" style="195" hidden="1"/>
    <col min="15619" max="15619" width="1.7109375" style="195" hidden="1"/>
    <col min="15620" max="15620" width="14" style="195" hidden="1"/>
    <col min="15621" max="15621" width="10.28515625" style="195" hidden="1"/>
    <col min="15622" max="15622" width="14.7109375" style="195" hidden="1"/>
    <col min="15623" max="15623" width="0.7109375" style="195" hidden="1"/>
    <col min="15624" max="15624" width="6.85546875" style="195" hidden="1"/>
    <col min="15625" max="15625" width="11.28515625" style="195" hidden="1"/>
    <col min="15626" max="15626" width="10.7109375" style="195" hidden="1"/>
    <col min="15627" max="15627" width="9" style="195" hidden="1"/>
    <col min="15628" max="15628" width="9.85546875" style="195" hidden="1"/>
    <col min="15629" max="15629" width="15.85546875" style="195" hidden="1"/>
    <col min="15630" max="15868" width="9" style="195" hidden="1"/>
    <col min="15869" max="15869" width="2.140625" style="195" hidden="1"/>
    <col min="15870" max="15870" width="36.140625" style="195" hidden="1"/>
    <col min="15871" max="15871" width="1.140625" style="195" hidden="1"/>
    <col min="15872" max="15872" width="5.7109375" style="195" hidden="1"/>
    <col min="15873" max="15873" width="2.140625" style="195" hidden="1"/>
    <col min="15874" max="15874" width="14" style="195" hidden="1"/>
    <col min="15875" max="15875" width="1.7109375" style="195" hidden="1"/>
    <col min="15876" max="15876" width="14" style="195" hidden="1"/>
    <col min="15877" max="15877" width="10.28515625" style="195" hidden="1"/>
    <col min="15878" max="15878" width="14.7109375" style="195" hidden="1"/>
    <col min="15879" max="15879" width="0.7109375" style="195" hidden="1"/>
    <col min="15880" max="15880" width="6.85546875" style="195" hidden="1"/>
    <col min="15881" max="15881" width="11.28515625" style="195" hidden="1"/>
    <col min="15882" max="15882" width="10.7109375" style="195" hidden="1"/>
    <col min="15883" max="15883" width="9" style="195" hidden="1"/>
    <col min="15884" max="15884" width="9.85546875" style="195" hidden="1"/>
    <col min="15885" max="15885" width="15.85546875" style="195" hidden="1"/>
    <col min="15886" max="16124" width="9" style="195" hidden="1"/>
    <col min="16125" max="16125" width="2.140625" style="195" hidden="1"/>
    <col min="16126" max="16126" width="36.140625" style="195" hidden="1"/>
    <col min="16127" max="16127" width="1.140625" style="195" hidden="1"/>
    <col min="16128" max="16128" width="5.7109375" style="195" hidden="1"/>
    <col min="16129" max="16129" width="2.140625" style="195" hidden="1"/>
    <col min="16130" max="16130" width="14" style="195" hidden="1"/>
    <col min="16131" max="16131" width="1.7109375" style="195" hidden="1"/>
    <col min="16132" max="16132" width="14" style="195" hidden="1"/>
    <col min="16133" max="16133" width="10.28515625" style="195" hidden="1"/>
    <col min="16134" max="16134" width="14.7109375" style="195" hidden="1"/>
    <col min="16135" max="16135" width="0.7109375" style="195" hidden="1"/>
    <col min="16136" max="16136" width="6.85546875" style="195" hidden="1"/>
    <col min="16137" max="16137" width="11.28515625" style="195" hidden="1"/>
    <col min="16138" max="16138" width="10.7109375" style="195" hidden="1"/>
    <col min="16139" max="16139" width="9" style="195" hidden="1"/>
    <col min="16140" max="16140" width="9.85546875" style="195" hidden="1"/>
    <col min="16141" max="16141" width="15.85546875" style="195" hidden="1"/>
    <col min="16142" max="16384" width="9" style="195" hidden="1"/>
  </cols>
  <sheetData>
    <row r="1" spans="1:14" ht="26.25" x14ac:dyDescent="0.6">
      <c r="A1" s="439" t="str">
        <f>'سر برگ صفحات'!A1</f>
        <v>شرکت نمونه (سهامی عام)</v>
      </c>
      <c r="B1" s="439"/>
      <c r="C1" s="439"/>
      <c r="D1" s="439"/>
      <c r="E1" s="439"/>
      <c r="F1" s="439"/>
      <c r="G1" s="439"/>
      <c r="H1" s="439"/>
      <c r="I1" s="100"/>
      <c r="J1" s="215"/>
      <c r="K1" s="205"/>
      <c r="L1" s="205"/>
    </row>
    <row r="2" spans="1:14" ht="26.25" x14ac:dyDescent="0.6">
      <c r="A2" s="439" t="s">
        <v>1136</v>
      </c>
      <c r="B2" s="439"/>
      <c r="C2" s="439"/>
      <c r="D2" s="439"/>
      <c r="E2" s="439"/>
      <c r="F2" s="439"/>
      <c r="G2" s="439"/>
      <c r="H2" s="439"/>
      <c r="I2" s="100"/>
      <c r="J2" s="215"/>
      <c r="K2" s="205"/>
      <c r="L2" s="205"/>
    </row>
    <row r="3" spans="1:14" ht="26.25" x14ac:dyDescent="0.6">
      <c r="A3" s="439" t="str">
        <f>'سر برگ صفحات'!A3</f>
        <v>سال مالي منتهی به 29 اسفند 1398</v>
      </c>
      <c r="B3" s="439"/>
      <c r="C3" s="439"/>
      <c r="D3" s="439"/>
      <c r="E3" s="439"/>
      <c r="F3" s="439"/>
      <c r="G3" s="439"/>
      <c r="H3" s="439"/>
      <c r="I3" s="100"/>
      <c r="J3" s="215"/>
      <c r="K3" s="205"/>
      <c r="L3" s="205"/>
    </row>
    <row r="4" spans="1:14" ht="3.75" customHeight="1" x14ac:dyDescent="0.6"/>
    <row r="5" spans="1:14" ht="23.25" x14ac:dyDescent="0.7">
      <c r="D5" s="231"/>
      <c r="E5" s="231"/>
      <c r="F5" s="442"/>
      <c r="G5" s="442"/>
      <c r="H5" s="236" t="s">
        <v>26</v>
      </c>
    </row>
    <row r="6" spans="1:14" ht="23.25" x14ac:dyDescent="0.7">
      <c r="D6" s="232" t="s">
        <v>30</v>
      </c>
      <c r="E6" s="126"/>
      <c r="F6" s="237" t="str">
        <f>'سر برگ صفحات'!A5</f>
        <v>سال 1398</v>
      </c>
      <c r="G6" s="238"/>
      <c r="H6" s="239" t="str">
        <f>'سر برگ صفحات'!A4</f>
        <v>سال 1397</v>
      </c>
      <c r="I6" s="196"/>
    </row>
    <row r="7" spans="1:14" ht="23.25" x14ac:dyDescent="0.6">
      <c r="D7" s="126"/>
      <c r="E7" s="126"/>
      <c r="F7" s="236" t="s">
        <v>31</v>
      </c>
      <c r="G7" s="236"/>
      <c r="H7" s="236" t="s">
        <v>31</v>
      </c>
      <c r="I7" s="196"/>
    </row>
    <row r="8" spans="1:14" ht="23.25" x14ac:dyDescent="0.6">
      <c r="B8" s="9" t="s">
        <v>562</v>
      </c>
      <c r="D8" s="101"/>
      <c r="E8" s="101"/>
      <c r="G8" s="234"/>
      <c r="I8" s="196"/>
    </row>
    <row r="9" spans="1:14" x14ac:dyDescent="0.6">
      <c r="A9" s="130"/>
      <c r="B9" s="178" t="s">
        <v>563</v>
      </c>
      <c r="C9" s="130"/>
      <c r="D9" s="103">
        <v>5</v>
      </c>
      <c r="E9" s="103"/>
      <c r="F9" s="234">
        <f>'5'!H25</f>
        <v>0</v>
      </c>
      <c r="G9" s="228"/>
      <c r="H9" s="234">
        <f>'5'!L25</f>
        <v>0</v>
      </c>
      <c r="I9" s="228"/>
      <c r="L9" s="130"/>
    </row>
    <row r="10" spans="1:14" x14ac:dyDescent="0.6">
      <c r="A10" s="130"/>
      <c r="B10" s="220" t="s">
        <v>564</v>
      </c>
      <c r="C10" s="130"/>
      <c r="D10" s="103">
        <v>7</v>
      </c>
      <c r="E10" s="103"/>
      <c r="F10" s="240">
        <f>-'7'!H29</f>
        <v>0</v>
      </c>
      <c r="G10" s="228"/>
      <c r="H10" s="241">
        <f>-'7'!N29</f>
        <v>0</v>
      </c>
      <c r="I10" s="228"/>
      <c r="K10" s="217"/>
    </row>
    <row r="11" spans="1:14" x14ac:dyDescent="0.6">
      <c r="A11" s="130"/>
      <c r="B11" s="220" t="s">
        <v>32</v>
      </c>
      <c r="C11" s="130"/>
      <c r="D11" s="103"/>
      <c r="E11" s="103"/>
      <c r="F11" s="228">
        <f>SUM(F9:F10)</f>
        <v>0</v>
      </c>
      <c r="G11" s="234"/>
      <c r="H11" s="228">
        <f>SUM(H9:H10)</f>
        <v>0</v>
      </c>
      <c r="I11" s="228"/>
      <c r="K11" s="218"/>
      <c r="M11" s="217"/>
    </row>
    <row r="12" spans="1:14" x14ac:dyDescent="0.6">
      <c r="A12" s="130"/>
      <c r="B12" s="220" t="s">
        <v>33</v>
      </c>
      <c r="C12" s="130"/>
      <c r="D12" s="103">
        <v>8</v>
      </c>
      <c r="E12" s="103"/>
      <c r="F12" s="228">
        <f>-'8.9'!F30</f>
        <v>0</v>
      </c>
      <c r="G12" s="228"/>
      <c r="H12" s="228">
        <f>-'8.9'!H30</f>
        <v>0</v>
      </c>
      <c r="I12" s="228"/>
      <c r="L12" s="130"/>
      <c r="M12" s="130"/>
      <c r="N12" s="219"/>
    </row>
    <row r="13" spans="1:14" x14ac:dyDescent="0.6">
      <c r="A13" s="130"/>
      <c r="B13" s="220" t="s">
        <v>1133</v>
      </c>
      <c r="C13" s="130"/>
      <c r="D13" s="103">
        <v>9</v>
      </c>
      <c r="E13" s="103"/>
      <c r="F13" s="228"/>
      <c r="G13" s="228"/>
      <c r="H13" s="228"/>
      <c r="I13" s="228"/>
      <c r="L13" s="130"/>
      <c r="M13" s="130"/>
      <c r="N13" s="219"/>
    </row>
    <row r="14" spans="1:14" x14ac:dyDescent="0.6">
      <c r="A14" s="130"/>
      <c r="B14" s="220" t="s">
        <v>565</v>
      </c>
      <c r="C14" s="130"/>
      <c r="D14" s="103">
        <v>10</v>
      </c>
      <c r="E14" s="103"/>
      <c r="F14" s="228">
        <f>'10.11.12'!H13</f>
        <v>0</v>
      </c>
      <c r="G14" s="228"/>
      <c r="H14" s="228">
        <f>'10.11.12'!J13</f>
        <v>0</v>
      </c>
      <c r="I14" s="228"/>
      <c r="L14" s="216"/>
      <c r="M14" s="130"/>
    </row>
    <row r="15" spans="1:14" x14ac:dyDescent="0.6">
      <c r="A15" s="130"/>
      <c r="B15" s="220" t="s">
        <v>566</v>
      </c>
      <c r="C15" s="130"/>
      <c r="D15" s="103">
        <v>11</v>
      </c>
      <c r="E15" s="103"/>
      <c r="F15" s="241">
        <f>-'10.11.12'!H24</f>
        <v>0</v>
      </c>
      <c r="G15" s="228"/>
      <c r="H15" s="241">
        <f>-'10.11.12'!J24</f>
        <v>0</v>
      </c>
      <c r="I15" s="228"/>
      <c r="L15" s="130"/>
      <c r="M15" s="130"/>
      <c r="N15" s="219"/>
    </row>
    <row r="16" spans="1:14" x14ac:dyDescent="0.6">
      <c r="A16" s="130"/>
      <c r="B16" s="220" t="s">
        <v>34</v>
      </c>
      <c r="C16" s="130"/>
      <c r="D16" s="103"/>
      <c r="E16" s="103"/>
      <c r="F16" s="242">
        <f>SUM(F12:F15)</f>
        <v>0</v>
      </c>
      <c r="G16" s="234"/>
      <c r="H16" s="242">
        <f>SUM(H12:H15)</f>
        <v>0</v>
      </c>
      <c r="I16" s="228"/>
      <c r="L16" s="216"/>
      <c r="M16" s="130"/>
    </row>
    <row r="17" spans="1:14" x14ac:dyDescent="0.6">
      <c r="A17" s="130"/>
      <c r="B17" s="220" t="s">
        <v>35</v>
      </c>
      <c r="C17" s="130"/>
      <c r="D17" s="103">
        <v>12</v>
      </c>
      <c r="E17" s="103"/>
      <c r="F17" s="228">
        <f>-'10.11.12'!F39</f>
        <v>0</v>
      </c>
      <c r="G17" s="228"/>
      <c r="H17" s="228">
        <f>-'10.11.12'!H39</f>
        <v>0</v>
      </c>
      <c r="I17" s="228"/>
      <c r="L17" s="216"/>
      <c r="M17" s="130"/>
    </row>
    <row r="18" spans="1:14" x14ac:dyDescent="0.6">
      <c r="A18" s="130"/>
      <c r="B18" s="220" t="s">
        <v>36</v>
      </c>
      <c r="C18" s="130"/>
      <c r="D18" s="103">
        <v>13</v>
      </c>
      <c r="E18" s="103"/>
      <c r="F18" s="241">
        <f>'13'!J25</f>
        <v>0</v>
      </c>
      <c r="G18" s="228"/>
      <c r="H18" s="241">
        <f>'13'!L25</f>
        <v>0</v>
      </c>
      <c r="I18" s="228"/>
      <c r="L18" s="216"/>
      <c r="N18" s="130"/>
    </row>
    <row r="19" spans="1:14" x14ac:dyDescent="0.6">
      <c r="A19" s="130"/>
      <c r="B19" s="220" t="s">
        <v>27</v>
      </c>
      <c r="C19" s="130"/>
      <c r="D19" s="103"/>
      <c r="E19" s="103"/>
      <c r="F19" s="242">
        <f>SUM(F17:F18)</f>
        <v>0</v>
      </c>
      <c r="G19" s="242"/>
      <c r="H19" s="242">
        <f>SUM(H17:H18)</f>
        <v>0</v>
      </c>
      <c r="I19" s="228"/>
      <c r="L19" s="221"/>
    </row>
    <row r="20" spans="1:14" x14ac:dyDescent="0.6">
      <c r="A20" s="130"/>
      <c r="B20" s="220" t="s">
        <v>567</v>
      </c>
      <c r="C20" s="130"/>
      <c r="D20" s="103"/>
      <c r="E20" s="103"/>
      <c r="F20" s="242"/>
      <c r="G20" s="228"/>
      <c r="H20" s="228"/>
      <c r="I20" s="228"/>
      <c r="L20" s="221"/>
    </row>
    <row r="21" spans="1:14" x14ac:dyDescent="0.6">
      <c r="A21" s="130"/>
      <c r="B21" s="220" t="s">
        <v>1181</v>
      </c>
      <c r="C21" s="130"/>
      <c r="D21" s="103">
        <v>37</v>
      </c>
      <c r="E21" s="103"/>
      <c r="F21" s="228"/>
      <c r="G21" s="228"/>
      <c r="H21" s="228"/>
      <c r="I21" s="228"/>
      <c r="L21" s="221"/>
    </row>
    <row r="22" spans="1:14" x14ac:dyDescent="0.6">
      <c r="A22" s="130"/>
      <c r="B22" s="220" t="s">
        <v>1182</v>
      </c>
      <c r="C22" s="130"/>
      <c r="D22" s="103">
        <v>37</v>
      </c>
      <c r="E22" s="103"/>
      <c r="F22" s="241">
        <f>'15'!F10</f>
        <v>0</v>
      </c>
      <c r="G22" s="228"/>
      <c r="H22" s="241"/>
      <c r="I22" s="228"/>
      <c r="L22" s="221"/>
    </row>
    <row r="23" spans="1:14" x14ac:dyDescent="0.6">
      <c r="A23" s="130"/>
      <c r="B23" s="220" t="s">
        <v>1183</v>
      </c>
      <c r="C23" s="130"/>
      <c r="D23" s="103"/>
      <c r="E23" s="103"/>
      <c r="F23" s="242">
        <f>SUM(F21:F22)</f>
        <v>0</v>
      </c>
      <c r="G23" s="242"/>
      <c r="H23" s="242">
        <f>SUM(H21:H22)</f>
        <v>0</v>
      </c>
      <c r="I23" s="228"/>
    </row>
    <row r="24" spans="1:14" ht="23.25" x14ac:dyDescent="0.7">
      <c r="A24" s="130"/>
      <c r="B24" s="229" t="s">
        <v>39</v>
      </c>
      <c r="C24" s="130"/>
      <c r="D24" s="103"/>
      <c r="E24" s="103"/>
      <c r="F24" s="242"/>
      <c r="G24" s="228"/>
      <c r="H24" s="228"/>
      <c r="I24" s="228"/>
    </row>
    <row r="25" spans="1:14" x14ac:dyDescent="0.6">
      <c r="A25" s="130"/>
      <c r="B25" s="220" t="s">
        <v>28</v>
      </c>
      <c r="C25" s="130"/>
      <c r="D25" s="103">
        <v>14</v>
      </c>
      <c r="E25" s="103"/>
      <c r="F25" s="243">
        <f>'14'!H21</f>
        <v>0</v>
      </c>
      <c r="G25" s="228"/>
      <c r="H25" s="243">
        <f>'14'!J21</f>
        <v>0</v>
      </c>
      <c r="I25" s="228"/>
    </row>
    <row r="26" spans="1:14" ht="21.75" thickBot="1" x14ac:dyDescent="0.65">
      <c r="A26" s="130"/>
      <c r="B26" s="220" t="s">
        <v>283</v>
      </c>
      <c r="C26" s="130"/>
      <c r="D26" s="103"/>
      <c r="E26" s="103"/>
      <c r="F26" s="244">
        <f>F25+F23+F19+F16+F11</f>
        <v>0</v>
      </c>
      <c r="G26" s="242"/>
      <c r="H26" s="244">
        <f>H25+H23+H19+H16+H11</f>
        <v>0</v>
      </c>
      <c r="I26" s="228"/>
    </row>
    <row r="27" spans="1:14" ht="24" thickTop="1" x14ac:dyDescent="0.7">
      <c r="A27" s="130"/>
      <c r="B27" s="229" t="s">
        <v>29</v>
      </c>
      <c r="C27" s="130"/>
      <c r="D27" s="103"/>
      <c r="E27" s="103"/>
      <c r="F27" s="228"/>
      <c r="G27" s="230"/>
      <c r="H27" s="228"/>
      <c r="I27" s="230"/>
      <c r="M27" s="216"/>
    </row>
    <row r="28" spans="1:14" x14ac:dyDescent="0.6">
      <c r="A28" s="130"/>
      <c r="B28" s="220" t="s">
        <v>1184</v>
      </c>
      <c r="C28" s="130"/>
      <c r="D28" s="103"/>
      <c r="E28" s="103"/>
      <c r="F28" s="228">
        <f>'15'!F11</f>
        <v>0</v>
      </c>
      <c r="G28" s="228"/>
      <c r="H28" s="228">
        <f>'15'!H11</f>
        <v>0</v>
      </c>
      <c r="I28" s="228"/>
      <c r="M28" s="222"/>
    </row>
    <row r="29" spans="1:14" x14ac:dyDescent="0.6">
      <c r="A29" s="130"/>
      <c r="B29" s="220" t="s">
        <v>1185</v>
      </c>
      <c r="C29" s="130"/>
      <c r="D29" s="103"/>
      <c r="E29" s="103"/>
      <c r="F29" s="240">
        <f>'15'!F14</f>
        <v>0</v>
      </c>
      <c r="G29" s="228"/>
      <c r="H29" s="240">
        <f>'15'!H14</f>
        <v>0</v>
      </c>
      <c r="I29" s="228"/>
    </row>
    <row r="30" spans="1:14" x14ac:dyDescent="0.6">
      <c r="A30" s="130"/>
      <c r="B30" s="220" t="s">
        <v>1143</v>
      </c>
      <c r="C30" s="130"/>
      <c r="D30" s="103"/>
      <c r="E30" s="103"/>
      <c r="F30" s="234">
        <f>SUM(F28:F29)</f>
        <v>0</v>
      </c>
      <c r="G30" s="234">
        <f>SUM(G28:G29)</f>
        <v>0</v>
      </c>
      <c r="H30" s="234">
        <f>SUM(H28:H29)</f>
        <v>0</v>
      </c>
      <c r="I30" s="228"/>
    </row>
    <row r="31" spans="1:14" x14ac:dyDescent="0.6">
      <c r="A31" s="130"/>
      <c r="B31" s="220" t="s">
        <v>1144</v>
      </c>
      <c r="C31" s="130"/>
      <c r="D31" s="103"/>
      <c r="E31" s="103"/>
      <c r="F31" s="240">
        <f>'15'!F17</f>
        <v>0</v>
      </c>
      <c r="G31" s="228"/>
      <c r="H31" s="240">
        <f>'15'!H17</f>
        <v>0</v>
      </c>
      <c r="I31" s="228"/>
    </row>
    <row r="32" spans="1:14" ht="21.75" thickBot="1" x14ac:dyDescent="0.65">
      <c r="A32" s="130"/>
      <c r="B32" s="220" t="s">
        <v>1186</v>
      </c>
      <c r="C32" s="130"/>
      <c r="D32" s="103">
        <v>15</v>
      </c>
      <c r="E32" s="103"/>
      <c r="F32" s="245">
        <f>'15'!F20</f>
        <v>0</v>
      </c>
      <c r="G32" s="228"/>
      <c r="H32" s="245">
        <f>'15'!H20</f>
        <v>0</v>
      </c>
      <c r="I32" s="228"/>
      <c r="M32" s="216"/>
    </row>
    <row r="33" spans="1:13" ht="21.75" thickTop="1" x14ac:dyDescent="0.6">
      <c r="A33" s="130"/>
      <c r="B33" s="220"/>
      <c r="C33" s="130"/>
      <c r="D33" s="103"/>
      <c r="E33" s="103"/>
      <c r="F33" s="228"/>
      <c r="G33" s="228"/>
      <c r="H33" s="228"/>
      <c r="I33" s="228"/>
      <c r="M33" s="216"/>
    </row>
    <row r="34" spans="1:13" x14ac:dyDescent="0.6">
      <c r="A34" s="182"/>
      <c r="B34" s="182"/>
      <c r="C34" s="182"/>
      <c r="D34" s="182"/>
      <c r="E34" s="182"/>
      <c r="G34" s="246"/>
      <c r="I34" s="196"/>
    </row>
    <row r="35" spans="1:13" s="224" customFormat="1" ht="23.25" x14ac:dyDescent="0.7">
      <c r="A35" s="443" t="str">
        <f>'سر برگ صفحات'!A13</f>
        <v>يادداشتهاي توضيحي ، بخش جدایی ناپذیر صورت هاي مالي است .</v>
      </c>
      <c r="B35" s="443"/>
      <c r="C35" s="443"/>
      <c r="D35" s="443"/>
      <c r="E35" s="443"/>
      <c r="F35" s="443"/>
      <c r="G35" s="443"/>
      <c r="H35" s="443"/>
      <c r="I35" s="231"/>
      <c r="J35" s="223"/>
    </row>
    <row r="36" spans="1:13" s="224" customFormat="1" ht="23.25" x14ac:dyDescent="0.7">
      <c r="A36" s="181"/>
      <c r="B36" s="181"/>
      <c r="C36" s="181"/>
      <c r="D36" s="181"/>
      <c r="E36" s="181"/>
      <c r="F36" s="236"/>
      <c r="G36" s="247"/>
      <c r="H36" s="236"/>
      <c r="I36" s="181"/>
      <c r="J36" s="223"/>
    </row>
    <row r="37" spans="1:13" s="224" customFormat="1" ht="23.25" x14ac:dyDescent="0.7">
      <c r="A37" s="181"/>
      <c r="B37" s="181"/>
      <c r="C37" s="181"/>
      <c r="D37" s="181"/>
      <c r="E37" s="181"/>
      <c r="F37" s="236"/>
      <c r="G37" s="247"/>
      <c r="H37" s="236"/>
      <c r="I37" s="181"/>
      <c r="J37" s="223"/>
    </row>
    <row r="38" spans="1:13" x14ac:dyDescent="0.6">
      <c r="A38" s="441"/>
      <c r="B38" s="441"/>
      <c r="C38" s="441"/>
      <c r="D38" s="441"/>
      <c r="E38" s="441"/>
      <c r="F38" s="441"/>
      <c r="G38" s="441"/>
      <c r="H38" s="441"/>
      <c r="I38" s="441"/>
    </row>
    <row r="40" spans="1:13" ht="0.75" hidden="1" customHeight="1" x14ac:dyDescent="0.6">
      <c r="A40" s="441"/>
      <c r="B40" s="441"/>
      <c r="C40" s="441"/>
      <c r="D40" s="441"/>
      <c r="E40" s="441"/>
      <c r="F40" s="441"/>
      <c r="G40" s="441"/>
      <c r="H40" s="441"/>
      <c r="I40" s="441"/>
    </row>
    <row r="42" spans="1:13" hidden="1" x14ac:dyDescent="0.6">
      <c r="A42" s="440"/>
      <c r="B42" s="440"/>
      <c r="C42" s="440"/>
      <c r="D42" s="440"/>
      <c r="E42" s="440"/>
      <c r="F42" s="440"/>
      <c r="G42" s="440"/>
      <c r="H42" s="440"/>
      <c r="I42" s="440"/>
    </row>
  </sheetData>
  <mergeCells count="8">
    <mergeCell ref="A1:H1"/>
    <mergeCell ref="A2:H2"/>
    <mergeCell ref="A3:H3"/>
    <mergeCell ref="A42:I42"/>
    <mergeCell ref="A38:I38"/>
    <mergeCell ref="A40:I40"/>
    <mergeCell ref="F5:G5"/>
    <mergeCell ref="A35:H35"/>
  </mergeCells>
  <conditionalFormatting sqref="F11:F13 F14:G15 F23:F28 G10:I10 G12:G13 F17:G18 F16 G31 G9 I9 H11:I18 G23:I27 G28:G29 I28:I31 F32:I33 F19:I22 H28">
    <cfRule type="cellIs" dxfId="18" priority="2" stopIfTrue="1" operator="lessThan">
      <formula>0</formula>
    </cfRule>
  </conditionalFormatting>
  <printOptions horizontalCentered="1" verticalCentered="1"/>
  <pageMargins left="0.19685039370078741" right="0.19685039370078741" top="0.19685039370078741" bottom="0.19685039370078741" header="0.31496062992125984" footer="0.31496062992125984"/>
  <pageSetup paperSize="9" firstPageNumber="2" orientation="portrait" useFirstPageNumber="1" r:id="rId1"/>
  <headerFooter>
    <oddFooter>&amp;C&amp;"B Lotus,Bold"&amp;10&amp;P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WWM42"/>
  <sheetViews>
    <sheetView rightToLeft="1" view="pageBreakPreview" topLeftCell="A8" zoomScale="96" zoomScaleSheetLayoutView="96" workbookViewId="0">
      <selection activeCell="A13" sqref="A13"/>
    </sheetView>
  </sheetViews>
  <sheetFormatPr defaultColWidth="0" defaultRowHeight="21" zeroHeight="1" x14ac:dyDescent="0.25"/>
  <cols>
    <col min="1" max="1" width="5.28515625" style="99" bestFit="1" customWidth="1"/>
    <col min="2" max="2" width="21.28515625" style="7" customWidth="1"/>
    <col min="3" max="3" width="0.7109375" style="7" customWidth="1"/>
    <col min="4" max="4" width="10.7109375" style="7" customWidth="1"/>
    <col min="5" max="5" width="0.7109375" style="7" customWidth="1"/>
    <col min="6" max="6" width="10.7109375" style="7" customWidth="1"/>
    <col min="7" max="7" width="0.7109375" style="7" customWidth="1"/>
    <col min="8" max="8" width="12.7109375" style="349" customWidth="1"/>
    <col min="9" max="9" width="0.7109375" style="7" customWidth="1"/>
    <col min="10" max="10" width="12.7109375" style="349" customWidth="1"/>
    <col min="11" max="11" width="0.7109375" style="7" customWidth="1"/>
    <col min="12" max="12" width="12.7109375" style="349" customWidth="1"/>
    <col min="13" max="13" width="0.7109375" style="7" customWidth="1"/>
    <col min="14" max="14" width="12.7109375" style="349" customWidth="1"/>
    <col min="15" max="15" width="0.7109375" style="7" customWidth="1"/>
    <col min="16" max="16" width="12.7109375" style="349" customWidth="1"/>
    <col min="17" max="17" width="0.7109375" style="7" customWidth="1"/>
    <col min="18" max="18" width="12.7109375" style="349" customWidth="1"/>
    <col min="19" max="19" width="1" style="7" customWidth="1"/>
    <col min="20" max="20" width="0.7109375" style="7" customWidth="1"/>
    <col min="21" max="21" width="1.85546875" style="7" customWidth="1"/>
    <col min="22" max="22" width="11.7109375" style="8" customWidth="1"/>
    <col min="23" max="23" width="15.28515625" style="8" bestFit="1" customWidth="1"/>
    <col min="24" max="24" width="5" style="7" hidden="1"/>
    <col min="25" max="25" width="10.28515625" style="7" hidden="1"/>
    <col min="26" max="26" width="5" style="7" hidden="1"/>
    <col min="27" max="27" width="10.28515625" style="7" hidden="1"/>
    <col min="28" max="30" width="9" style="7" hidden="1"/>
    <col min="31" max="31" width="10.28515625" style="7" hidden="1"/>
    <col min="32" max="260" width="9" style="7" hidden="1"/>
    <col min="261" max="261" width="3.7109375" style="7" hidden="1"/>
    <col min="262" max="262" width="4.85546875" style="7" hidden="1"/>
    <col min="263" max="263" width="5.28515625" style="7" hidden="1"/>
    <col min="264" max="264" width="31.28515625" style="7" hidden="1"/>
    <col min="265" max="265" width="7.7109375" style="7" hidden="1"/>
    <col min="266" max="266" width="2.28515625" style="7" hidden="1"/>
    <col min="267" max="267" width="11.7109375" style="7" hidden="1"/>
    <col min="268" max="268" width="2.42578125" style="7" hidden="1"/>
    <col min="269" max="269" width="11.7109375" style="7" hidden="1"/>
    <col min="270" max="270" width="2.28515625" style="7" hidden="1"/>
    <col min="271" max="271" width="10.85546875" style="7" hidden="1"/>
    <col min="272" max="272" width="2.28515625" style="7" hidden="1"/>
    <col min="273" max="273" width="11.140625" style="7" hidden="1"/>
    <col min="274" max="274" width="1.85546875" style="7" hidden="1"/>
    <col min="275" max="275" width="11" style="7" hidden="1"/>
    <col min="276" max="276" width="0.7109375" style="7" hidden="1"/>
    <col min="277" max="277" width="1.85546875" style="7" hidden="1"/>
    <col min="278" max="278" width="11.85546875" style="7" hidden="1"/>
    <col min="279" max="279" width="15.28515625" style="7" hidden="1"/>
    <col min="280" max="280" width="5" style="7" hidden="1"/>
    <col min="281" max="281" width="10.28515625" style="7" hidden="1"/>
    <col min="282" max="282" width="5" style="7" hidden="1"/>
    <col min="283" max="283" width="10.28515625" style="7" hidden="1"/>
    <col min="284" max="286" width="9" style="7" hidden="1"/>
    <col min="287" max="287" width="10.28515625" style="7" hidden="1"/>
    <col min="288" max="516" width="9" style="7" hidden="1"/>
    <col min="517" max="517" width="3.7109375" style="7" hidden="1"/>
    <col min="518" max="518" width="4.85546875" style="7" hidden="1"/>
    <col min="519" max="519" width="5.28515625" style="7" hidden="1"/>
    <col min="520" max="520" width="31.28515625" style="7" hidden="1"/>
    <col min="521" max="521" width="7.7109375" style="7" hidden="1"/>
    <col min="522" max="522" width="2.28515625" style="7" hidden="1"/>
    <col min="523" max="523" width="11.7109375" style="7" hidden="1"/>
    <col min="524" max="524" width="2.42578125" style="7" hidden="1"/>
    <col min="525" max="525" width="11.7109375" style="7" hidden="1"/>
    <col min="526" max="526" width="2.28515625" style="7" hidden="1"/>
    <col min="527" max="527" width="10.85546875" style="7" hidden="1"/>
    <col min="528" max="528" width="2.28515625" style="7" hidden="1"/>
    <col min="529" max="529" width="11.140625" style="7" hidden="1"/>
    <col min="530" max="530" width="1.85546875" style="7" hidden="1"/>
    <col min="531" max="531" width="11" style="7" hidden="1"/>
    <col min="532" max="532" width="0.7109375" style="7" hidden="1"/>
    <col min="533" max="533" width="1.85546875" style="7" hidden="1"/>
    <col min="534" max="534" width="11.85546875" style="7" hidden="1"/>
    <col min="535" max="535" width="15.28515625" style="7" hidden="1"/>
    <col min="536" max="536" width="5" style="7" hidden="1"/>
    <col min="537" max="537" width="10.28515625" style="7" hidden="1"/>
    <col min="538" max="538" width="5" style="7" hidden="1"/>
    <col min="539" max="539" width="10.28515625" style="7" hidden="1"/>
    <col min="540" max="542" width="9" style="7" hidden="1"/>
    <col min="543" max="543" width="10.28515625" style="7" hidden="1"/>
    <col min="544" max="772" width="9" style="7" hidden="1"/>
    <col min="773" max="773" width="3.7109375" style="7" hidden="1"/>
    <col min="774" max="774" width="4.85546875" style="7" hidden="1"/>
    <col min="775" max="775" width="5.28515625" style="7" hidden="1"/>
    <col min="776" max="776" width="31.28515625" style="7" hidden="1"/>
    <col min="777" max="777" width="7.7109375" style="7" hidden="1"/>
    <col min="778" max="778" width="2.28515625" style="7" hidden="1"/>
    <col min="779" max="779" width="11.7109375" style="7" hidden="1"/>
    <col min="780" max="780" width="2.42578125" style="7" hidden="1"/>
    <col min="781" max="781" width="11.7109375" style="7" hidden="1"/>
    <col min="782" max="782" width="2.28515625" style="7" hidden="1"/>
    <col min="783" max="783" width="10.85546875" style="7" hidden="1"/>
    <col min="784" max="784" width="2.28515625" style="7" hidden="1"/>
    <col min="785" max="785" width="11.140625" style="7" hidden="1"/>
    <col min="786" max="786" width="1.85546875" style="7" hidden="1"/>
    <col min="787" max="787" width="11" style="7" hidden="1"/>
    <col min="788" max="788" width="0.7109375" style="7" hidden="1"/>
    <col min="789" max="789" width="1.85546875" style="7" hidden="1"/>
    <col min="790" max="790" width="11.85546875" style="7" hidden="1"/>
    <col min="791" max="791" width="15.28515625" style="7" hidden="1"/>
    <col min="792" max="792" width="5" style="7" hidden="1"/>
    <col min="793" max="793" width="10.28515625" style="7" hidden="1"/>
    <col min="794" max="794" width="5" style="7" hidden="1"/>
    <col min="795" max="795" width="10.28515625" style="7" hidden="1"/>
    <col min="796" max="798" width="9" style="7" hidden="1"/>
    <col min="799" max="799" width="10.28515625" style="7" hidden="1"/>
    <col min="800" max="1028" width="9" style="7" hidden="1"/>
    <col min="1029" max="1029" width="3.7109375" style="7" hidden="1"/>
    <col min="1030" max="1030" width="4.85546875" style="7" hidden="1"/>
    <col min="1031" max="1031" width="5.28515625" style="7" hidden="1"/>
    <col min="1032" max="1032" width="31.28515625" style="7" hidden="1"/>
    <col min="1033" max="1033" width="7.7109375" style="7" hidden="1"/>
    <col min="1034" max="1034" width="2.28515625" style="7" hidden="1"/>
    <col min="1035" max="1035" width="11.7109375" style="7" hidden="1"/>
    <col min="1036" max="1036" width="2.42578125" style="7" hidden="1"/>
    <col min="1037" max="1037" width="11.7109375" style="7" hidden="1"/>
    <col min="1038" max="1038" width="2.28515625" style="7" hidden="1"/>
    <col min="1039" max="1039" width="10.85546875" style="7" hidden="1"/>
    <col min="1040" max="1040" width="2.28515625" style="7" hidden="1"/>
    <col min="1041" max="1041" width="11.140625" style="7" hidden="1"/>
    <col min="1042" max="1042" width="1.85546875" style="7" hidden="1"/>
    <col min="1043" max="1043" width="11" style="7" hidden="1"/>
    <col min="1044" max="1044" width="0.7109375" style="7" hidden="1"/>
    <col min="1045" max="1045" width="1.85546875" style="7" hidden="1"/>
    <col min="1046" max="1046" width="11.85546875" style="7" hidden="1"/>
    <col min="1047" max="1047" width="15.28515625" style="7" hidden="1"/>
    <col min="1048" max="1048" width="5" style="7" hidden="1"/>
    <col min="1049" max="1049" width="10.28515625" style="7" hidden="1"/>
    <col min="1050" max="1050" width="5" style="7" hidden="1"/>
    <col min="1051" max="1051" width="10.28515625" style="7" hidden="1"/>
    <col min="1052" max="1054" width="9" style="7" hidden="1"/>
    <col min="1055" max="1055" width="10.28515625" style="7" hidden="1"/>
    <col min="1056" max="1284" width="9" style="7" hidden="1"/>
    <col min="1285" max="1285" width="3.7109375" style="7" hidden="1"/>
    <col min="1286" max="1286" width="4.85546875" style="7" hidden="1"/>
    <col min="1287" max="1287" width="5.28515625" style="7" hidden="1"/>
    <col min="1288" max="1288" width="31.28515625" style="7" hidden="1"/>
    <col min="1289" max="1289" width="7.7109375" style="7" hidden="1"/>
    <col min="1290" max="1290" width="2.28515625" style="7" hidden="1"/>
    <col min="1291" max="1291" width="11.7109375" style="7" hidden="1"/>
    <col min="1292" max="1292" width="2.42578125" style="7" hidden="1"/>
    <col min="1293" max="1293" width="11.7109375" style="7" hidden="1"/>
    <col min="1294" max="1294" width="2.28515625" style="7" hidden="1"/>
    <col min="1295" max="1295" width="10.85546875" style="7" hidden="1"/>
    <col min="1296" max="1296" width="2.28515625" style="7" hidden="1"/>
    <col min="1297" max="1297" width="11.140625" style="7" hidden="1"/>
    <col min="1298" max="1298" width="1.85546875" style="7" hidden="1"/>
    <col min="1299" max="1299" width="11" style="7" hidden="1"/>
    <col min="1300" max="1300" width="0.7109375" style="7" hidden="1"/>
    <col min="1301" max="1301" width="1.85546875" style="7" hidden="1"/>
    <col min="1302" max="1302" width="11.85546875" style="7" hidden="1"/>
    <col min="1303" max="1303" width="15.28515625" style="7" hidden="1"/>
    <col min="1304" max="1304" width="5" style="7" hidden="1"/>
    <col min="1305" max="1305" width="10.28515625" style="7" hidden="1"/>
    <col min="1306" max="1306" width="5" style="7" hidden="1"/>
    <col min="1307" max="1307" width="10.28515625" style="7" hidden="1"/>
    <col min="1308" max="1310" width="9" style="7" hidden="1"/>
    <col min="1311" max="1311" width="10.28515625" style="7" hidden="1"/>
    <col min="1312" max="1540" width="9" style="7" hidden="1"/>
    <col min="1541" max="1541" width="3.7109375" style="7" hidden="1"/>
    <col min="1542" max="1542" width="4.85546875" style="7" hidden="1"/>
    <col min="1543" max="1543" width="5.28515625" style="7" hidden="1"/>
    <col min="1544" max="1544" width="31.28515625" style="7" hidden="1"/>
    <col min="1545" max="1545" width="7.7109375" style="7" hidden="1"/>
    <col min="1546" max="1546" width="2.28515625" style="7" hidden="1"/>
    <col min="1547" max="1547" width="11.7109375" style="7" hidden="1"/>
    <col min="1548" max="1548" width="2.42578125" style="7" hidden="1"/>
    <col min="1549" max="1549" width="11.7109375" style="7" hidden="1"/>
    <col min="1550" max="1550" width="2.28515625" style="7" hidden="1"/>
    <col min="1551" max="1551" width="10.85546875" style="7" hidden="1"/>
    <col min="1552" max="1552" width="2.28515625" style="7" hidden="1"/>
    <col min="1553" max="1553" width="11.140625" style="7" hidden="1"/>
    <col min="1554" max="1554" width="1.85546875" style="7" hidden="1"/>
    <col min="1555" max="1555" width="11" style="7" hidden="1"/>
    <col min="1556" max="1556" width="0.7109375" style="7" hidden="1"/>
    <col min="1557" max="1557" width="1.85546875" style="7" hidden="1"/>
    <col min="1558" max="1558" width="11.85546875" style="7" hidden="1"/>
    <col min="1559" max="1559" width="15.28515625" style="7" hidden="1"/>
    <col min="1560" max="1560" width="5" style="7" hidden="1"/>
    <col min="1561" max="1561" width="10.28515625" style="7" hidden="1"/>
    <col min="1562" max="1562" width="5" style="7" hidden="1"/>
    <col min="1563" max="1563" width="10.28515625" style="7" hidden="1"/>
    <col min="1564" max="1566" width="9" style="7" hidden="1"/>
    <col min="1567" max="1567" width="10.28515625" style="7" hidden="1"/>
    <col min="1568" max="1796" width="9" style="7" hidden="1"/>
    <col min="1797" max="1797" width="3.7109375" style="7" hidden="1"/>
    <col min="1798" max="1798" width="4.85546875" style="7" hidden="1"/>
    <col min="1799" max="1799" width="5.28515625" style="7" hidden="1"/>
    <col min="1800" max="1800" width="31.28515625" style="7" hidden="1"/>
    <col min="1801" max="1801" width="7.7109375" style="7" hidden="1"/>
    <col min="1802" max="1802" width="2.28515625" style="7" hidden="1"/>
    <col min="1803" max="1803" width="11.7109375" style="7" hidden="1"/>
    <col min="1804" max="1804" width="2.42578125" style="7" hidden="1"/>
    <col min="1805" max="1805" width="11.7109375" style="7" hidden="1"/>
    <col min="1806" max="1806" width="2.28515625" style="7" hidden="1"/>
    <col min="1807" max="1807" width="10.85546875" style="7" hidden="1"/>
    <col min="1808" max="1808" width="2.28515625" style="7" hidden="1"/>
    <col min="1809" max="1809" width="11.140625" style="7" hidden="1"/>
    <col min="1810" max="1810" width="1.85546875" style="7" hidden="1"/>
    <col min="1811" max="1811" width="11" style="7" hidden="1"/>
    <col min="1812" max="1812" width="0.7109375" style="7" hidden="1"/>
    <col min="1813" max="1813" width="1.85546875" style="7" hidden="1"/>
    <col min="1814" max="1814" width="11.85546875" style="7" hidden="1"/>
    <col min="1815" max="1815" width="15.28515625" style="7" hidden="1"/>
    <col min="1816" max="1816" width="5" style="7" hidden="1"/>
    <col min="1817" max="1817" width="10.28515625" style="7" hidden="1"/>
    <col min="1818" max="1818" width="5" style="7" hidden="1"/>
    <col min="1819" max="1819" width="10.28515625" style="7" hidden="1"/>
    <col min="1820" max="1822" width="9" style="7" hidden="1"/>
    <col min="1823" max="1823" width="10.28515625" style="7" hidden="1"/>
    <col min="1824" max="2052" width="9" style="7" hidden="1"/>
    <col min="2053" max="2053" width="3.7109375" style="7" hidden="1"/>
    <col min="2054" max="2054" width="4.85546875" style="7" hidden="1"/>
    <col min="2055" max="2055" width="5.28515625" style="7" hidden="1"/>
    <col min="2056" max="2056" width="31.28515625" style="7" hidden="1"/>
    <col min="2057" max="2057" width="7.7109375" style="7" hidden="1"/>
    <col min="2058" max="2058" width="2.28515625" style="7" hidden="1"/>
    <col min="2059" max="2059" width="11.7109375" style="7" hidden="1"/>
    <col min="2060" max="2060" width="2.42578125" style="7" hidden="1"/>
    <col min="2061" max="2061" width="11.7109375" style="7" hidden="1"/>
    <col min="2062" max="2062" width="2.28515625" style="7" hidden="1"/>
    <col min="2063" max="2063" width="10.85546875" style="7" hidden="1"/>
    <col min="2064" max="2064" width="2.28515625" style="7" hidden="1"/>
    <col min="2065" max="2065" width="11.140625" style="7" hidden="1"/>
    <col min="2066" max="2066" width="1.85546875" style="7" hidden="1"/>
    <col min="2067" max="2067" width="11" style="7" hidden="1"/>
    <col min="2068" max="2068" width="0.7109375" style="7" hidden="1"/>
    <col min="2069" max="2069" width="1.85546875" style="7" hidden="1"/>
    <col min="2070" max="2070" width="11.85546875" style="7" hidden="1"/>
    <col min="2071" max="2071" width="15.28515625" style="7" hidden="1"/>
    <col min="2072" max="2072" width="5" style="7" hidden="1"/>
    <col min="2073" max="2073" width="10.28515625" style="7" hidden="1"/>
    <col min="2074" max="2074" width="5" style="7" hidden="1"/>
    <col min="2075" max="2075" width="10.28515625" style="7" hidden="1"/>
    <col min="2076" max="2078" width="9" style="7" hidden="1"/>
    <col min="2079" max="2079" width="10.28515625" style="7" hidden="1"/>
    <col min="2080" max="2308" width="9" style="7" hidden="1"/>
    <col min="2309" max="2309" width="3.7109375" style="7" hidden="1"/>
    <col min="2310" max="2310" width="4.85546875" style="7" hidden="1"/>
    <col min="2311" max="2311" width="5.28515625" style="7" hidden="1"/>
    <col min="2312" max="2312" width="31.28515625" style="7" hidden="1"/>
    <col min="2313" max="2313" width="7.7109375" style="7" hidden="1"/>
    <col min="2314" max="2314" width="2.28515625" style="7" hidden="1"/>
    <col min="2315" max="2315" width="11.7109375" style="7" hidden="1"/>
    <col min="2316" max="2316" width="2.42578125" style="7" hidden="1"/>
    <col min="2317" max="2317" width="11.7109375" style="7" hidden="1"/>
    <col min="2318" max="2318" width="2.28515625" style="7" hidden="1"/>
    <col min="2319" max="2319" width="10.85546875" style="7" hidden="1"/>
    <col min="2320" max="2320" width="2.28515625" style="7" hidden="1"/>
    <col min="2321" max="2321" width="11.140625" style="7" hidden="1"/>
    <col min="2322" max="2322" width="1.85546875" style="7" hidden="1"/>
    <col min="2323" max="2323" width="11" style="7" hidden="1"/>
    <col min="2324" max="2324" width="0.7109375" style="7" hidden="1"/>
    <col min="2325" max="2325" width="1.85546875" style="7" hidden="1"/>
    <col min="2326" max="2326" width="11.85546875" style="7" hidden="1"/>
    <col min="2327" max="2327" width="15.28515625" style="7" hidden="1"/>
    <col min="2328" max="2328" width="5" style="7" hidden="1"/>
    <col min="2329" max="2329" width="10.28515625" style="7" hidden="1"/>
    <col min="2330" max="2330" width="5" style="7" hidden="1"/>
    <col min="2331" max="2331" width="10.28515625" style="7" hidden="1"/>
    <col min="2332" max="2334" width="9" style="7" hidden="1"/>
    <col min="2335" max="2335" width="10.28515625" style="7" hidden="1"/>
    <col min="2336" max="2564" width="9" style="7" hidden="1"/>
    <col min="2565" max="2565" width="3.7109375" style="7" hidden="1"/>
    <col min="2566" max="2566" width="4.85546875" style="7" hidden="1"/>
    <col min="2567" max="2567" width="5.28515625" style="7" hidden="1"/>
    <col min="2568" max="2568" width="31.28515625" style="7" hidden="1"/>
    <col min="2569" max="2569" width="7.7109375" style="7" hidden="1"/>
    <col min="2570" max="2570" width="2.28515625" style="7" hidden="1"/>
    <col min="2571" max="2571" width="11.7109375" style="7" hidden="1"/>
    <col min="2572" max="2572" width="2.42578125" style="7" hidden="1"/>
    <col min="2573" max="2573" width="11.7109375" style="7" hidden="1"/>
    <col min="2574" max="2574" width="2.28515625" style="7" hidden="1"/>
    <col min="2575" max="2575" width="10.85546875" style="7" hidden="1"/>
    <col min="2576" max="2576" width="2.28515625" style="7" hidden="1"/>
    <col min="2577" max="2577" width="11.140625" style="7" hidden="1"/>
    <col min="2578" max="2578" width="1.85546875" style="7" hidden="1"/>
    <col min="2579" max="2579" width="11" style="7" hidden="1"/>
    <col min="2580" max="2580" width="0.7109375" style="7" hidden="1"/>
    <col min="2581" max="2581" width="1.85546875" style="7" hidden="1"/>
    <col min="2582" max="2582" width="11.85546875" style="7" hidden="1"/>
    <col min="2583" max="2583" width="15.28515625" style="7" hidden="1"/>
    <col min="2584" max="2584" width="5" style="7" hidden="1"/>
    <col min="2585" max="2585" width="10.28515625" style="7" hidden="1"/>
    <col min="2586" max="2586" width="5" style="7" hidden="1"/>
    <col min="2587" max="2587" width="10.28515625" style="7" hidden="1"/>
    <col min="2588" max="2590" width="9" style="7" hidden="1"/>
    <col min="2591" max="2591" width="10.28515625" style="7" hidden="1"/>
    <col min="2592" max="2820" width="9" style="7" hidden="1"/>
    <col min="2821" max="2821" width="3.7109375" style="7" hidden="1"/>
    <col min="2822" max="2822" width="4.85546875" style="7" hidden="1"/>
    <col min="2823" max="2823" width="5.28515625" style="7" hidden="1"/>
    <col min="2824" max="2824" width="31.28515625" style="7" hidden="1"/>
    <col min="2825" max="2825" width="7.7109375" style="7" hidden="1"/>
    <col min="2826" max="2826" width="2.28515625" style="7" hidden="1"/>
    <col min="2827" max="2827" width="11.7109375" style="7" hidden="1"/>
    <col min="2828" max="2828" width="2.42578125" style="7" hidden="1"/>
    <col min="2829" max="2829" width="11.7109375" style="7" hidden="1"/>
    <col min="2830" max="2830" width="2.28515625" style="7" hidden="1"/>
    <col min="2831" max="2831" width="10.85546875" style="7" hidden="1"/>
    <col min="2832" max="2832" width="2.28515625" style="7" hidden="1"/>
    <col min="2833" max="2833" width="11.140625" style="7" hidden="1"/>
    <col min="2834" max="2834" width="1.85546875" style="7" hidden="1"/>
    <col min="2835" max="2835" width="11" style="7" hidden="1"/>
    <col min="2836" max="2836" width="0.7109375" style="7" hidden="1"/>
    <col min="2837" max="2837" width="1.85546875" style="7" hidden="1"/>
    <col min="2838" max="2838" width="11.85546875" style="7" hidden="1"/>
    <col min="2839" max="2839" width="15.28515625" style="7" hidden="1"/>
    <col min="2840" max="2840" width="5" style="7" hidden="1"/>
    <col min="2841" max="2841" width="10.28515625" style="7" hidden="1"/>
    <col min="2842" max="2842" width="5" style="7" hidden="1"/>
    <col min="2843" max="2843" width="10.28515625" style="7" hidden="1"/>
    <col min="2844" max="2846" width="9" style="7" hidden="1"/>
    <col min="2847" max="2847" width="10.28515625" style="7" hidden="1"/>
    <col min="2848" max="3076" width="9" style="7" hidden="1"/>
    <col min="3077" max="3077" width="3.7109375" style="7" hidden="1"/>
    <col min="3078" max="3078" width="4.85546875" style="7" hidden="1"/>
    <col min="3079" max="3079" width="5.28515625" style="7" hidden="1"/>
    <col min="3080" max="3080" width="31.28515625" style="7" hidden="1"/>
    <col min="3081" max="3081" width="7.7109375" style="7" hidden="1"/>
    <col min="3082" max="3082" width="2.28515625" style="7" hidden="1"/>
    <col min="3083" max="3083" width="11.7109375" style="7" hidden="1"/>
    <col min="3084" max="3084" width="2.42578125" style="7" hidden="1"/>
    <col min="3085" max="3085" width="11.7109375" style="7" hidden="1"/>
    <col min="3086" max="3086" width="2.28515625" style="7" hidden="1"/>
    <col min="3087" max="3087" width="10.85546875" style="7" hidden="1"/>
    <col min="3088" max="3088" width="2.28515625" style="7" hidden="1"/>
    <col min="3089" max="3089" width="11.140625" style="7" hidden="1"/>
    <col min="3090" max="3090" width="1.85546875" style="7" hidden="1"/>
    <col min="3091" max="3091" width="11" style="7" hidden="1"/>
    <col min="3092" max="3092" width="0.7109375" style="7" hidden="1"/>
    <col min="3093" max="3093" width="1.85546875" style="7" hidden="1"/>
    <col min="3094" max="3094" width="11.85546875" style="7" hidden="1"/>
    <col min="3095" max="3095" width="15.28515625" style="7" hidden="1"/>
    <col min="3096" max="3096" width="5" style="7" hidden="1"/>
    <col min="3097" max="3097" width="10.28515625" style="7" hidden="1"/>
    <col min="3098" max="3098" width="5" style="7" hidden="1"/>
    <col min="3099" max="3099" width="10.28515625" style="7" hidden="1"/>
    <col min="3100" max="3102" width="9" style="7" hidden="1"/>
    <col min="3103" max="3103" width="10.28515625" style="7" hidden="1"/>
    <col min="3104" max="3332" width="9" style="7" hidden="1"/>
    <col min="3333" max="3333" width="3.7109375" style="7" hidden="1"/>
    <col min="3334" max="3334" width="4.85546875" style="7" hidden="1"/>
    <col min="3335" max="3335" width="5.28515625" style="7" hidden="1"/>
    <col min="3336" max="3336" width="31.28515625" style="7" hidden="1"/>
    <col min="3337" max="3337" width="7.7109375" style="7" hidden="1"/>
    <col min="3338" max="3338" width="2.28515625" style="7" hidden="1"/>
    <col min="3339" max="3339" width="11.7109375" style="7" hidden="1"/>
    <col min="3340" max="3340" width="2.42578125" style="7" hidden="1"/>
    <col min="3341" max="3341" width="11.7109375" style="7" hidden="1"/>
    <col min="3342" max="3342" width="2.28515625" style="7" hidden="1"/>
    <col min="3343" max="3343" width="10.85546875" style="7" hidden="1"/>
    <col min="3344" max="3344" width="2.28515625" style="7" hidden="1"/>
    <col min="3345" max="3345" width="11.140625" style="7" hidden="1"/>
    <col min="3346" max="3346" width="1.85546875" style="7" hidden="1"/>
    <col min="3347" max="3347" width="11" style="7" hidden="1"/>
    <col min="3348" max="3348" width="0.7109375" style="7" hidden="1"/>
    <col min="3349" max="3349" width="1.85546875" style="7" hidden="1"/>
    <col min="3350" max="3350" width="11.85546875" style="7" hidden="1"/>
    <col min="3351" max="3351" width="15.28515625" style="7" hidden="1"/>
    <col min="3352" max="3352" width="5" style="7" hidden="1"/>
    <col min="3353" max="3353" width="10.28515625" style="7" hidden="1"/>
    <col min="3354" max="3354" width="5" style="7" hidden="1"/>
    <col min="3355" max="3355" width="10.28515625" style="7" hidden="1"/>
    <col min="3356" max="3358" width="9" style="7" hidden="1"/>
    <col min="3359" max="3359" width="10.28515625" style="7" hidden="1"/>
    <col min="3360" max="3588" width="9" style="7" hidden="1"/>
    <col min="3589" max="3589" width="3.7109375" style="7" hidden="1"/>
    <col min="3590" max="3590" width="4.85546875" style="7" hidden="1"/>
    <col min="3591" max="3591" width="5.28515625" style="7" hidden="1"/>
    <col min="3592" max="3592" width="31.28515625" style="7" hidden="1"/>
    <col min="3593" max="3593" width="7.7109375" style="7" hidden="1"/>
    <col min="3594" max="3594" width="2.28515625" style="7" hidden="1"/>
    <col min="3595" max="3595" width="11.7109375" style="7" hidden="1"/>
    <col min="3596" max="3596" width="2.42578125" style="7" hidden="1"/>
    <col min="3597" max="3597" width="11.7109375" style="7" hidden="1"/>
    <col min="3598" max="3598" width="2.28515625" style="7" hidden="1"/>
    <col min="3599" max="3599" width="10.85546875" style="7" hidden="1"/>
    <col min="3600" max="3600" width="2.28515625" style="7" hidden="1"/>
    <col min="3601" max="3601" width="11.140625" style="7" hidden="1"/>
    <col min="3602" max="3602" width="1.85546875" style="7" hidden="1"/>
    <col min="3603" max="3603" width="11" style="7" hidden="1"/>
    <col min="3604" max="3604" width="0.7109375" style="7" hidden="1"/>
    <col min="3605" max="3605" width="1.85546875" style="7" hidden="1"/>
    <col min="3606" max="3606" width="11.85546875" style="7" hidden="1"/>
    <col min="3607" max="3607" width="15.28515625" style="7" hidden="1"/>
    <col min="3608" max="3608" width="5" style="7" hidden="1"/>
    <col min="3609" max="3609" width="10.28515625" style="7" hidden="1"/>
    <col min="3610" max="3610" width="5" style="7" hidden="1"/>
    <col min="3611" max="3611" width="10.28515625" style="7" hidden="1"/>
    <col min="3612" max="3614" width="9" style="7" hidden="1"/>
    <col min="3615" max="3615" width="10.28515625" style="7" hidden="1"/>
    <col min="3616" max="3844" width="9" style="7" hidden="1"/>
    <col min="3845" max="3845" width="3.7109375" style="7" hidden="1"/>
    <col min="3846" max="3846" width="4.85546875" style="7" hidden="1"/>
    <col min="3847" max="3847" width="5.28515625" style="7" hidden="1"/>
    <col min="3848" max="3848" width="31.28515625" style="7" hidden="1"/>
    <col min="3849" max="3849" width="7.7109375" style="7" hidden="1"/>
    <col min="3850" max="3850" width="2.28515625" style="7" hidden="1"/>
    <col min="3851" max="3851" width="11.7109375" style="7" hidden="1"/>
    <col min="3852" max="3852" width="2.42578125" style="7" hidden="1"/>
    <col min="3853" max="3853" width="11.7109375" style="7" hidden="1"/>
    <col min="3854" max="3854" width="2.28515625" style="7" hidden="1"/>
    <col min="3855" max="3855" width="10.85546875" style="7" hidden="1"/>
    <col min="3856" max="3856" width="2.28515625" style="7" hidden="1"/>
    <col min="3857" max="3857" width="11.140625" style="7" hidden="1"/>
    <col min="3858" max="3858" width="1.85546875" style="7" hidden="1"/>
    <col min="3859" max="3859" width="11" style="7" hidden="1"/>
    <col min="3860" max="3860" width="0.7109375" style="7" hidden="1"/>
    <col min="3861" max="3861" width="1.85546875" style="7" hidden="1"/>
    <col min="3862" max="3862" width="11.85546875" style="7" hidden="1"/>
    <col min="3863" max="3863" width="15.28515625" style="7" hidden="1"/>
    <col min="3864" max="3864" width="5" style="7" hidden="1"/>
    <col min="3865" max="3865" width="10.28515625" style="7" hidden="1"/>
    <col min="3866" max="3866" width="5" style="7" hidden="1"/>
    <col min="3867" max="3867" width="10.28515625" style="7" hidden="1"/>
    <col min="3868" max="3870" width="9" style="7" hidden="1"/>
    <col min="3871" max="3871" width="10.28515625" style="7" hidden="1"/>
    <col min="3872" max="4100" width="9" style="7" hidden="1"/>
    <col min="4101" max="4101" width="3.7109375" style="7" hidden="1"/>
    <col min="4102" max="4102" width="4.85546875" style="7" hidden="1"/>
    <col min="4103" max="4103" width="5.28515625" style="7" hidden="1"/>
    <col min="4104" max="4104" width="31.28515625" style="7" hidden="1"/>
    <col min="4105" max="4105" width="7.7109375" style="7" hidden="1"/>
    <col min="4106" max="4106" width="2.28515625" style="7" hidden="1"/>
    <col min="4107" max="4107" width="11.7109375" style="7" hidden="1"/>
    <col min="4108" max="4108" width="2.42578125" style="7" hidden="1"/>
    <col min="4109" max="4109" width="11.7109375" style="7" hidden="1"/>
    <col min="4110" max="4110" width="2.28515625" style="7" hidden="1"/>
    <col min="4111" max="4111" width="10.85546875" style="7" hidden="1"/>
    <col min="4112" max="4112" width="2.28515625" style="7" hidden="1"/>
    <col min="4113" max="4113" width="11.140625" style="7" hidden="1"/>
    <col min="4114" max="4114" width="1.85546875" style="7" hidden="1"/>
    <col min="4115" max="4115" width="11" style="7" hidden="1"/>
    <col min="4116" max="4116" width="0.7109375" style="7" hidden="1"/>
    <col min="4117" max="4117" width="1.85546875" style="7" hidden="1"/>
    <col min="4118" max="4118" width="11.85546875" style="7" hidden="1"/>
    <col min="4119" max="4119" width="15.28515625" style="7" hidden="1"/>
    <col min="4120" max="4120" width="5" style="7" hidden="1"/>
    <col min="4121" max="4121" width="10.28515625" style="7" hidden="1"/>
    <col min="4122" max="4122" width="5" style="7" hidden="1"/>
    <col min="4123" max="4123" width="10.28515625" style="7" hidden="1"/>
    <col min="4124" max="4126" width="9" style="7" hidden="1"/>
    <col min="4127" max="4127" width="10.28515625" style="7" hidden="1"/>
    <col min="4128" max="4356" width="9" style="7" hidden="1"/>
    <col min="4357" max="4357" width="3.7109375" style="7" hidden="1"/>
    <col min="4358" max="4358" width="4.85546875" style="7" hidden="1"/>
    <col min="4359" max="4359" width="5.28515625" style="7" hidden="1"/>
    <col min="4360" max="4360" width="31.28515625" style="7" hidden="1"/>
    <col min="4361" max="4361" width="7.7109375" style="7" hidden="1"/>
    <col min="4362" max="4362" width="2.28515625" style="7" hidden="1"/>
    <col min="4363" max="4363" width="11.7109375" style="7" hidden="1"/>
    <col min="4364" max="4364" width="2.42578125" style="7" hidden="1"/>
    <col min="4365" max="4365" width="11.7109375" style="7" hidden="1"/>
    <col min="4366" max="4366" width="2.28515625" style="7" hidden="1"/>
    <col min="4367" max="4367" width="10.85546875" style="7" hidden="1"/>
    <col min="4368" max="4368" width="2.28515625" style="7" hidden="1"/>
    <col min="4369" max="4369" width="11.140625" style="7" hidden="1"/>
    <col min="4370" max="4370" width="1.85546875" style="7" hidden="1"/>
    <col min="4371" max="4371" width="11" style="7" hidden="1"/>
    <col min="4372" max="4372" width="0.7109375" style="7" hidden="1"/>
    <col min="4373" max="4373" width="1.85546875" style="7" hidden="1"/>
    <col min="4374" max="4374" width="11.85546875" style="7" hidden="1"/>
    <col min="4375" max="4375" width="15.28515625" style="7" hidden="1"/>
    <col min="4376" max="4376" width="5" style="7" hidden="1"/>
    <col min="4377" max="4377" width="10.28515625" style="7" hidden="1"/>
    <col min="4378" max="4378" width="5" style="7" hidden="1"/>
    <col min="4379" max="4379" width="10.28515625" style="7" hidden="1"/>
    <col min="4380" max="4382" width="9" style="7" hidden="1"/>
    <col min="4383" max="4383" width="10.28515625" style="7" hidden="1"/>
    <col min="4384" max="4612" width="9" style="7" hidden="1"/>
    <col min="4613" max="4613" width="3.7109375" style="7" hidden="1"/>
    <col min="4614" max="4614" width="4.85546875" style="7" hidden="1"/>
    <col min="4615" max="4615" width="5.28515625" style="7" hidden="1"/>
    <col min="4616" max="4616" width="31.28515625" style="7" hidden="1"/>
    <col min="4617" max="4617" width="7.7109375" style="7" hidden="1"/>
    <col min="4618" max="4618" width="2.28515625" style="7" hidden="1"/>
    <col min="4619" max="4619" width="11.7109375" style="7" hidden="1"/>
    <col min="4620" max="4620" width="2.42578125" style="7" hidden="1"/>
    <col min="4621" max="4621" width="11.7109375" style="7" hidden="1"/>
    <col min="4622" max="4622" width="2.28515625" style="7" hidden="1"/>
    <col min="4623" max="4623" width="10.85546875" style="7" hidden="1"/>
    <col min="4624" max="4624" width="2.28515625" style="7" hidden="1"/>
    <col min="4625" max="4625" width="11.140625" style="7" hidden="1"/>
    <col min="4626" max="4626" width="1.85546875" style="7" hidden="1"/>
    <col min="4627" max="4627" width="11" style="7" hidden="1"/>
    <col min="4628" max="4628" width="0.7109375" style="7" hidden="1"/>
    <col min="4629" max="4629" width="1.85546875" style="7" hidden="1"/>
    <col min="4630" max="4630" width="11.85546875" style="7" hidden="1"/>
    <col min="4631" max="4631" width="15.28515625" style="7" hidden="1"/>
    <col min="4632" max="4632" width="5" style="7" hidden="1"/>
    <col min="4633" max="4633" width="10.28515625" style="7" hidden="1"/>
    <col min="4634" max="4634" width="5" style="7" hidden="1"/>
    <col min="4635" max="4635" width="10.28515625" style="7" hidden="1"/>
    <col min="4636" max="4638" width="9" style="7" hidden="1"/>
    <col min="4639" max="4639" width="10.28515625" style="7" hidden="1"/>
    <col min="4640" max="4868" width="9" style="7" hidden="1"/>
    <col min="4869" max="4869" width="3.7109375" style="7" hidden="1"/>
    <col min="4870" max="4870" width="4.85546875" style="7" hidden="1"/>
    <col min="4871" max="4871" width="5.28515625" style="7" hidden="1"/>
    <col min="4872" max="4872" width="31.28515625" style="7" hidden="1"/>
    <col min="4873" max="4873" width="7.7109375" style="7" hidden="1"/>
    <col min="4874" max="4874" width="2.28515625" style="7" hidden="1"/>
    <col min="4875" max="4875" width="11.7109375" style="7" hidden="1"/>
    <col min="4876" max="4876" width="2.42578125" style="7" hidden="1"/>
    <col min="4877" max="4877" width="11.7109375" style="7" hidden="1"/>
    <col min="4878" max="4878" width="2.28515625" style="7" hidden="1"/>
    <col min="4879" max="4879" width="10.85546875" style="7" hidden="1"/>
    <col min="4880" max="4880" width="2.28515625" style="7" hidden="1"/>
    <col min="4881" max="4881" width="11.140625" style="7" hidden="1"/>
    <col min="4882" max="4882" width="1.85546875" style="7" hidden="1"/>
    <col min="4883" max="4883" width="11" style="7" hidden="1"/>
    <col min="4884" max="4884" width="0.7109375" style="7" hidden="1"/>
    <col min="4885" max="4885" width="1.85546875" style="7" hidden="1"/>
    <col min="4886" max="4886" width="11.85546875" style="7" hidden="1"/>
    <col min="4887" max="4887" width="15.28515625" style="7" hidden="1"/>
    <col min="4888" max="4888" width="5" style="7" hidden="1"/>
    <col min="4889" max="4889" width="10.28515625" style="7" hidden="1"/>
    <col min="4890" max="4890" width="5" style="7" hidden="1"/>
    <col min="4891" max="4891" width="10.28515625" style="7" hidden="1"/>
    <col min="4892" max="4894" width="9" style="7" hidden="1"/>
    <col min="4895" max="4895" width="10.28515625" style="7" hidden="1"/>
    <col min="4896" max="5124" width="9" style="7" hidden="1"/>
    <col min="5125" max="5125" width="3.7109375" style="7" hidden="1"/>
    <col min="5126" max="5126" width="4.85546875" style="7" hidden="1"/>
    <col min="5127" max="5127" width="5.28515625" style="7" hidden="1"/>
    <col min="5128" max="5128" width="31.28515625" style="7" hidden="1"/>
    <col min="5129" max="5129" width="7.7109375" style="7" hidden="1"/>
    <col min="5130" max="5130" width="2.28515625" style="7" hidden="1"/>
    <col min="5131" max="5131" width="11.7109375" style="7" hidden="1"/>
    <col min="5132" max="5132" width="2.42578125" style="7" hidden="1"/>
    <col min="5133" max="5133" width="11.7109375" style="7" hidden="1"/>
    <col min="5134" max="5134" width="2.28515625" style="7" hidden="1"/>
    <col min="5135" max="5135" width="10.85546875" style="7" hidden="1"/>
    <col min="5136" max="5136" width="2.28515625" style="7" hidden="1"/>
    <col min="5137" max="5137" width="11.140625" style="7" hidden="1"/>
    <col min="5138" max="5138" width="1.85546875" style="7" hidden="1"/>
    <col min="5139" max="5139" width="11" style="7" hidden="1"/>
    <col min="5140" max="5140" width="0.7109375" style="7" hidden="1"/>
    <col min="5141" max="5141" width="1.85546875" style="7" hidden="1"/>
    <col min="5142" max="5142" width="11.85546875" style="7" hidden="1"/>
    <col min="5143" max="5143" width="15.28515625" style="7" hidden="1"/>
    <col min="5144" max="5144" width="5" style="7" hidden="1"/>
    <col min="5145" max="5145" width="10.28515625" style="7" hidden="1"/>
    <col min="5146" max="5146" width="5" style="7" hidden="1"/>
    <col min="5147" max="5147" width="10.28515625" style="7" hidden="1"/>
    <col min="5148" max="5150" width="9" style="7" hidden="1"/>
    <col min="5151" max="5151" width="10.28515625" style="7" hidden="1"/>
    <col min="5152" max="5380" width="9" style="7" hidden="1"/>
    <col min="5381" max="5381" width="3.7109375" style="7" hidden="1"/>
    <col min="5382" max="5382" width="4.85546875" style="7" hidden="1"/>
    <col min="5383" max="5383" width="5.28515625" style="7" hidden="1"/>
    <col min="5384" max="5384" width="31.28515625" style="7" hidden="1"/>
    <col min="5385" max="5385" width="7.7109375" style="7" hidden="1"/>
    <col min="5386" max="5386" width="2.28515625" style="7" hidden="1"/>
    <col min="5387" max="5387" width="11.7109375" style="7" hidden="1"/>
    <col min="5388" max="5388" width="2.42578125" style="7" hidden="1"/>
    <col min="5389" max="5389" width="11.7109375" style="7" hidden="1"/>
    <col min="5390" max="5390" width="2.28515625" style="7" hidden="1"/>
    <col min="5391" max="5391" width="10.85546875" style="7" hidden="1"/>
    <col min="5392" max="5392" width="2.28515625" style="7" hidden="1"/>
    <col min="5393" max="5393" width="11.140625" style="7" hidden="1"/>
    <col min="5394" max="5394" width="1.85546875" style="7" hidden="1"/>
    <col min="5395" max="5395" width="11" style="7" hidden="1"/>
    <col min="5396" max="5396" width="0.7109375" style="7" hidden="1"/>
    <col min="5397" max="5397" width="1.85546875" style="7" hidden="1"/>
    <col min="5398" max="5398" width="11.85546875" style="7" hidden="1"/>
    <col min="5399" max="5399" width="15.28515625" style="7" hidden="1"/>
    <col min="5400" max="5400" width="5" style="7" hidden="1"/>
    <col min="5401" max="5401" width="10.28515625" style="7" hidden="1"/>
    <col min="5402" max="5402" width="5" style="7" hidden="1"/>
    <col min="5403" max="5403" width="10.28515625" style="7" hidden="1"/>
    <col min="5404" max="5406" width="9" style="7" hidden="1"/>
    <col min="5407" max="5407" width="10.28515625" style="7" hidden="1"/>
    <col min="5408" max="5636" width="9" style="7" hidden="1"/>
    <col min="5637" max="5637" width="3.7109375" style="7" hidden="1"/>
    <col min="5638" max="5638" width="4.85546875" style="7" hidden="1"/>
    <col min="5639" max="5639" width="5.28515625" style="7" hidden="1"/>
    <col min="5640" max="5640" width="31.28515625" style="7" hidden="1"/>
    <col min="5641" max="5641" width="7.7109375" style="7" hidden="1"/>
    <col min="5642" max="5642" width="2.28515625" style="7" hidden="1"/>
    <col min="5643" max="5643" width="11.7109375" style="7" hidden="1"/>
    <col min="5644" max="5644" width="2.42578125" style="7" hidden="1"/>
    <col min="5645" max="5645" width="11.7109375" style="7" hidden="1"/>
    <col min="5646" max="5646" width="2.28515625" style="7" hidden="1"/>
    <col min="5647" max="5647" width="10.85546875" style="7" hidden="1"/>
    <col min="5648" max="5648" width="2.28515625" style="7" hidden="1"/>
    <col min="5649" max="5649" width="11.140625" style="7" hidden="1"/>
    <col min="5650" max="5650" width="1.85546875" style="7" hidden="1"/>
    <col min="5651" max="5651" width="11" style="7" hidden="1"/>
    <col min="5652" max="5652" width="0.7109375" style="7" hidden="1"/>
    <col min="5653" max="5653" width="1.85546875" style="7" hidden="1"/>
    <col min="5654" max="5654" width="11.85546875" style="7" hidden="1"/>
    <col min="5655" max="5655" width="15.28515625" style="7" hidden="1"/>
    <col min="5656" max="5656" width="5" style="7" hidden="1"/>
    <col min="5657" max="5657" width="10.28515625" style="7" hidden="1"/>
    <col min="5658" max="5658" width="5" style="7" hidden="1"/>
    <col min="5659" max="5659" width="10.28515625" style="7" hidden="1"/>
    <col min="5660" max="5662" width="9" style="7" hidden="1"/>
    <col min="5663" max="5663" width="10.28515625" style="7" hidden="1"/>
    <col min="5664" max="5892" width="9" style="7" hidden="1"/>
    <col min="5893" max="5893" width="3.7109375" style="7" hidden="1"/>
    <col min="5894" max="5894" width="4.85546875" style="7" hidden="1"/>
    <col min="5895" max="5895" width="5.28515625" style="7" hidden="1"/>
    <col min="5896" max="5896" width="31.28515625" style="7" hidden="1"/>
    <col min="5897" max="5897" width="7.7109375" style="7" hidden="1"/>
    <col min="5898" max="5898" width="2.28515625" style="7" hidden="1"/>
    <col min="5899" max="5899" width="11.7109375" style="7" hidden="1"/>
    <col min="5900" max="5900" width="2.42578125" style="7" hidden="1"/>
    <col min="5901" max="5901" width="11.7109375" style="7" hidden="1"/>
    <col min="5902" max="5902" width="2.28515625" style="7" hidden="1"/>
    <col min="5903" max="5903" width="10.85546875" style="7" hidden="1"/>
    <col min="5904" max="5904" width="2.28515625" style="7" hidden="1"/>
    <col min="5905" max="5905" width="11.140625" style="7" hidden="1"/>
    <col min="5906" max="5906" width="1.85546875" style="7" hidden="1"/>
    <col min="5907" max="5907" width="11" style="7" hidden="1"/>
    <col min="5908" max="5908" width="0.7109375" style="7" hidden="1"/>
    <col min="5909" max="5909" width="1.85546875" style="7" hidden="1"/>
    <col min="5910" max="5910" width="11.85546875" style="7" hidden="1"/>
    <col min="5911" max="5911" width="15.28515625" style="7" hidden="1"/>
    <col min="5912" max="5912" width="5" style="7" hidden="1"/>
    <col min="5913" max="5913" width="10.28515625" style="7" hidden="1"/>
    <col min="5914" max="5914" width="5" style="7" hidden="1"/>
    <col min="5915" max="5915" width="10.28515625" style="7" hidden="1"/>
    <col min="5916" max="5918" width="9" style="7" hidden="1"/>
    <col min="5919" max="5919" width="10.28515625" style="7" hidden="1"/>
    <col min="5920" max="6148" width="9" style="7" hidden="1"/>
    <col min="6149" max="6149" width="3.7109375" style="7" hidden="1"/>
    <col min="6150" max="6150" width="4.85546875" style="7" hidden="1"/>
    <col min="6151" max="6151" width="5.28515625" style="7" hidden="1"/>
    <col min="6152" max="6152" width="31.28515625" style="7" hidden="1"/>
    <col min="6153" max="6153" width="7.7109375" style="7" hidden="1"/>
    <col min="6154" max="6154" width="2.28515625" style="7" hidden="1"/>
    <col min="6155" max="6155" width="11.7109375" style="7" hidden="1"/>
    <col min="6156" max="6156" width="2.42578125" style="7" hidden="1"/>
    <col min="6157" max="6157" width="11.7109375" style="7" hidden="1"/>
    <col min="6158" max="6158" width="2.28515625" style="7" hidden="1"/>
    <col min="6159" max="6159" width="10.85546875" style="7" hidden="1"/>
    <col min="6160" max="6160" width="2.28515625" style="7" hidden="1"/>
    <col min="6161" max="6161" width="11.140625" style="7" hidden="1"/>
    <col min="6162" max="6162" width="1.85546875" style="7" hidden="1"/>
    <col min="6163" max="6163" width="11" style="7" hidden="1"/>
    <col min="6164" max="6164" width="0.7109375" style="7" hidden="1"/>
    <col min="6165" max="6165" width="1.85546875" style="7" hidden="1"/>
    <col min="6166" max="6166" width="11.85546875" style="7" hidden="1"/>
    <col min="6167" max="6167" width="15.28515625" style="7" hidden="1"/>
    <col min="6168" max="6168" width="5" style="7" hidden="1"/>
    <col min="6169" max="6169" width="10.28515625" style="7" hidden="1"/>
    <col min="6170" max="6170" width="5" style="7" hidden="1"/>
    <col min="6171" max="6171" width="10.28515625" style="7" hidden="1"/>
    <col min="6172" max="6174" width="9" style="7" hidden="1"/>
    <col min="6175" max="6175" width="10.28515625" style="7" hidden="1"/>
    <col min="6176" max="6404" width="9" style="7" hidden="1"/>
    <col min="6405" max="6405" width="3.7109375" style="7" hidden="1"/>
    <col min="6406" max="6406" width="4.85546875" style="7" hidden="1"/>
    <col min="6407" max="6407" width="5.28515625" style="7" hidden="1"/>
    <col min="6408" max="6408" width="31.28515625" style="7" hidden="1"/>
    <col min="6409" max="6409" width="7.7109375" style="7" hidden="1"/>
    <col min="6410" max="6410" width="2.28515625" style="7" hidden="1"/>
    <col min="6411" max="6411" width="11.7109375" style="7" hidden="1"/>
    <col min="6412" max="6412" width="2.42578125" style="7" hidden="1"/>
    <col min="6413" max="6413" width="11.7109375" style="7" hidden="1"/>
    <col min="6414" max="6414" width="2.28515625" style="7" hidden="1"/>
    <col min="6415" max="6415" width="10.85546875" style="7" hidden="1"/>
    <col min="6416" max="6416" width="2.28515625" style="7" hidden="1"/>
    <col min="6417" max="6417" width="11.140625" style="7" hidden="1"/>
    <col min="6418" max="6418" width="1.85546875" style="7" hidden="1"/>
    <col min="6419" max="6419" width="11" style="7" hidden="1"/>
    <col min="6420" max="6420" width="0.7109375" style="7" hidden="1"/>
    <col min="6421" max="6421" width="1.85546875" style="7" hidden="1"/>
    <col min="6422" max="6422" width="11.85546875" style="7" hidden="1"/>
    <col min="6423" max="6423" width="15.28515625" style="7" hidden="1"/>
    <col min="6424" max="6424" width="5" style="7" hidden="1"/>
    <col min="6425" max="6425" width="10.28515625" style="7" hidden="1"/>
    <col min="6426" max="6426" width="5" style="7" hidden="1"/>
    <col min="6427" max="6427" width="10.28515625" style="7" hidden="1"/>
    <col min="6428" max="6430" width="9" style="7" hidden="1"/>
    <col min="6431" max="6431" width="10.28515625" style="7" hidden="1"/>
    <col min="6432" max="6660" width="9" style="7" hidden="1"/>
    <col min="6661" max="6661" width="3.7109375" style="7" hidden="1"/>
    <col min="6662" max="6662" width="4.85546875" style="7" hidden="1"/>
    <col min="6663" max="6663" width="5.28515625" style="7" hidden="1"/>
    <col min="6664" max="6664" width="31.28515625" style="7" hidden="1"/>
    <col min="6665" max="6665" width="7.7109375" style="7" hidden="1"/>
    <col min="6666" max="6666" width="2.28515625" style="7" hidden="1"/>
    <col min="6667" max="6667" width="11.7109375" style="7" hidden="1"/>
    <col min="6668" max="6668" width="2.42578125" style="7" hidden="1"/>
    <col min="6669" max="6669" width="11.7109375" style="7" hidden="1"/>
    <col min="6670" max="6670" width="2.28515625" style="7" hidden="1"/>
    <col min="6671" max="6671" width="10.85546875" style="7" hidden="1"/>
    <col min="6672" max="6672" width="2.28515625" style="7" hidden="1"/>
    <col min="6673" max="6673" width="11.140625" style="7" hidden="1"/>
    <col min="6674" max="6674" width="1.85546875" style="7" hidden="1"/>
    <col min="6675" max="6675" width="11" style="7" hidden="1"/>
    <col min="6676" max="6676" width="0.7109375" style="7" hidden="1"/>
    <col min="6677" max="6677" width="1.85546875" style="7" hidden="1"/>
    <col min="6678" max="6678" width="11.85546875" style="7" hidden="1"/>
    <col min="6679" max="6679" width="15.28515625" style="7" hidden="1"/>
    <col min="6680" max="6680" width="5" style="7" hidden="1"/>
    <col min="6681" max="6681" width="10.28515625" style="7" hidden="1"/>
    <col min="6682" max="6682" width="5" style="7" hidden="1"/>
    <col min="6683" max="6683" width="10.28515625" style="7" hidden="1"/>
    <col min="6684" max="6686" width="9" style="7" hidden="1"/>
    <col min="6687" max="6687" width="10.28515625" style="7" hidden="1"/>
    <col min="6688" max="6916" width="9" style="7" hidden="1"/>
    <col min="6917" max="6917" width="3.7109375" style="7" hidden="1"/>
    <col min="6918" max="6918" width="4.85546875" style="7" hidden="1"/>
    <col min="6919" max="6919" width="5.28515625" style="7" hidden="1"/>
    <col min="6920" max="6920" width="31.28515625" style="7" hidden="1"/>
    <col min="6921" max="6921" width="7.7109375" style="7" hidden="1"/>
    <col min="6922" max="6922" width="2.28515625" style="7" hidden="1"/>
    <col min="6923" max="6923" width="11.7109375" style="7" hidden="1"/>
    <col min="6924" max="6924" width="2.42578125" style="7" hidden="1"/>
    <col min="6925" max="6925" width="11.7109375" style="7" hidden="1"/>
    <col min="6926" max="6926" width="2.28515625" style="7" hidden="1"/>
    <col min="6927" max="6927" width="10.85546875" style="7" hidden="1"/>
    <col min="6928" max="6928" width="2.28515625" style="7" hidden="1"/>
    <col min="6929" max="6929" width="11.140625" style="7" hidden="1"/>
    <col min="6930" max="6930" width="1.85546875" style="7" hidden="1"/>
    <col min="6931" max="6931" width="11" style="7" hidden="1"/>
    <col min="6932" max="6932" width="0.7109375" style="7" hidden="1"/>
    <col min="6933" max="6933" width="1.85546875" style="7" hidden="1"/>
    <col min="6934" max="6934" width="11.85546875" style="7" hidden="1"/>
    <col min="6935" max="6935" width="15.28515625" style="7" hidden="1"/>
    <col min="6936" max="6936" width="5" style="7" hidden="1"/>
    <col min="6937" max="6937" width="10.28515625" style="7" hidden="1"/>
    <col min="6938" max="6938" width="5" style="7" hidden="1"/>
    <col min="6939" max="6939" width="10.28515625" style="7" hidden="1"/>
    <col min="6940" max="6942" width="9" style="7" hidden="1"/>
    <col min="6943" max="6943" width="10.28515625" style="7" hidden="1"/>
    <col min="6944" max="7172" width="9" style="7" hidden="1"/>
    <col min="7173" max="7173" width="3.7109375" style="7" hidden="1"/>
    <col min="7174" max="7174" width="4.85546875" style="7" hidden="1"/>
    <col min="7175" max="7175" width="5.28515625" style="7" hidden="1"/>
    <col min="7176" max="7176" width="31.28515625" style="7" hidden="1"/>
    <col min="7177" max="7177" width="7.7109375" style="7" hidden="1"/>
    <col min="7178" max="7178" width="2.28515625" style="7" hidden="1"/>
    <col min="7179" max="7179" width="11.7109375" style="7" hidden="1"/>
    <col min="7180" max="7180" width="2.42578125" style="7" hidden="1"/>
    <col min="7181" max="7181" width="11.7109375" style="7" hidden="1"/>
    <col min="7182" max="7182" width="2.28515625" style="7" hidden="1"/>
    <col min="7183" max="7183" width="10.85546875" style="7" hidden="1"/>
    <col min="7184" max="7184" width="2.28515625" style="7" hidden="1"/>
    <col min="7185" max="7185" width="11.140625" style="7" hidden="1"/>
    <col min="7186" max="7186" width="1.85546875" style="7" hidden="1"/>
    <col min="7187" max="7187" width="11" style="7" hidden="1"/>
    <col min="7188" max="7188" width="0.7109375" style="7" hidden="1"/>
    <col min="7189" max="7189" width="1.85546875" style="7" hidden="1"/>
    <col min="7190" max="7190" width="11.85546875" style="7" hidden="1"/>
    <col min="7191" max="7191" width="15.28515625" style="7" hidden="1"/>
    <col min="7192" max="7192" width="5" style="7" hidden="1"/>
    <col min="7193" max="7193" width="10.28515625" style="7" hidden="1"/>
    <col min="7194" max="7194" width="5" style="7" hidden="1"/>
    <col min="7195" max="7195" width="10.28515625" style="7" hidden="1"/>
    <col min="7196" max="7198" width="9" style="7" hidden="1"/>
    <col min="7199" max="7199" width="10.28515625" style="7" hidden="1"/>
    <col min="7200" max="7428" width="9" style="7" hidden="1"/>
    <col min="7429" max="7429" width="3.7109375" style="7" hidden="1"/>
    <col min="7430" max="7430" width="4.85546875" style="7" hidden="1"/>
    <col min="7431" max="7431" width="5.28515625" style="7" hidden="1"/>
    <col min="7432" max="7432" width="31.28515625" style="7" hidden="1"/>
    <col min="7433" max="7433" width="7.7109375" style="7" hidden="1"/>
    <col min="7434" max="7434" width="2.28515625" style="7" hidden="1"/>
    <col min="7435" max="7435" width="11.7109375" style="7" hidden="1"/>
    <col min="7436" max="7436" width="2.42578125" style="7" hidden="1"/>
    <col min="7437" max="7437" width="11.7109375" style="7" hidden="1"/>
    <col min="7438" max="7438" width="2.28515625" style="7" hidden="1"/>
    <col min="7439" max="7439" width="10.85546875" style="7" hidden="1"/>
    <col min="7440" max="7440" width="2.28515625" style="7" hidden="1"/>
    <col min="7441" max="7441" width="11.140625" style="7" hidden="1"/>
    <col min="7442" max="7442" width="1.85546875" style="7" hidden="1"/>
    <col min="7443" max="7443" width="11" style="7" hidden="1"/>
    <col min="7444" max="7444" width="0.7109375" style="7" hidden="1"/>
    <col min="7445" max="7445" width="1.85546875" style="7" hidden="1"/>
    <col min="7446" max="7446" width="11.85546875" style="7" hidden="1"/>
    <col min="7447" max="7447" width="15.28515625" style="7" hidden="1"/>
    <col min="7448" max="7448" width="5" style="7" hidden="1"/>
    <col min="7449" max="7449" width="10.28515625" style="7" hidden="1"/>
    <col min="7450" max="7450" width="5" style="7" hidden="1"/>
    <col min="7451" max="7451" width="10.28515625" style="7" hidden="1"/>
    <col min="7452" max="7454" width="9" style="7" hidden="1"/>
    <col min="7455" max="7455" width="10.28515625" style="7" hidden="1"/>
    <col min="7456" max="7684" width="9" style="7" hidden="1"/>
    <col min="7685" max="7685" width="3.7109375" style="7" hidden="1"/>
    <col min="7686" max="7686" width="4.85546875" style="7" hidden="1"/>
    <col min="7687" max="7687" width="5.28515625" style="7" hidden="1"/>
    <col min="7688" max="7688" width="31.28515625" style="7" hidden="1"/>
    <col min="7689" max="7689" width="7.7109375" style="7" hidden="1"/>
    <col min="7690" max="7690" width="2.28515625" style="7" hidden="1"/>
    <col min="7691" max="7691" width="11.7109375" style="7" hidden="1"/>
    <col min="7692" max="7692" width="2.42578125" style="7" hidden="1"/>
    <col min="7693" max="7693" width="11.7109375" style="7" hidden="1"/>
    <col min="7694" max="7694" width="2.28515625" style="7" hidden="1"/>
    <col min="7695" max="7695" width="10.85546875" style="7" hidden="1"/>
    <col min="7696" max="7696" width="2.28515625" style="7" hidden="1"/>
    <col min="7697" max="7697" width="11.140625" style="7" hidden="1"/>
    <col min="7698" max="7698" width="1.85546875" style="7" hidden="1"/>
    <col min="7699" max="7699" width="11" style="7" hidden="1"/>
    <col min="7700" max="7700" width="0.7109375" style="7" hidden="1"/>
    <col min="7701" max="7701" width="1.85546875" style="7" hidden="1"/>
    <col min="7702" max="7702" width="11.85546875" style="7" hidden="1"/>
    <col min="7703" max="7703" width="15.28515625" style="7" hidden="1"/>
    <col min="7704" max="7704" width="5" style="7" hidden="1"/>
    <col min="7705" max="7705" width="10.28515625" style="7" hidden="1"/>
    <col min="7706" max="7706" width="5" style="7" hidden="1"/>
    <col min="7707" max="7707" width="10.28515625" style="7" hidden="1"/>
    <col min="7708" max="7710" width="9" style="7" hidden="1"/>
    <col min="7711" max="7711" width="10.28515625" style="7" hidden="1"/>
    <col min="7712" max="7940" width="9" style="7" hidden="1"/>
    <col min="7941" max="7941" width="3.7109375" style="7" hidden="1"/>
    <col min="7942" max="7942" width="4.85546875" style="7" hidden="1"/>
    <col min="7943" max="7943" width="5.28515625" style="7" hidden="1"/>
    <col min="7944" max="7944" width="31.28515625" style="7" hidden="1"/>
    <col min="7945" max="7945" width="7.7109375" style="7" hidden="1"/>
    <col min="7946" max="7946" width="2.28515625" style="7" hidden="1"/>
    <col min="7947" max="7947" width="11.7109375" style="7" hidden="1"/>
    <col min="7948" max="7948" width="2.42578125" style="7" hidden="1"/>
    <col min="7949" max="7949" width="11.7109375" style="7" hidden="1"/>
    <col min="7950" max="7950" width="2.28515625" style="7" hidden="1"/>
    <col min="7951" max="7951" width="10.85546875" style="7" hidden="1"/>
    <col min="7952" max="7952" width="2.28515625" style="7" hidden="1"/>
    <col min="7953" max="7953" width="11.140625" style="7" hidden="1"/>
    <col min="7954" max="7954" width="1.85546875" style="7" hidden="1"/>
    <col min="7955" max="7955" width="11" style="7" hidden="1"/>
    <col min="7956" max="7956" width="0.7109375" style="7" hidden="1"/>
    <col min="7957" max="7957" width="1.85546875" style="7" hidden="1"/>
    <col min="7958" max="7958" width="11.85546875" style="7" hidden="1"/>
    <col min="7959" max="7959" width="15.28515625" style="7" hidden="1"/>
    <col min="7960" max="7960" width="5" style="7" hidden="1"/>
    <col min="7961" max="7961" width="10.28515625" style="7" hidden="1"/>
    <col min="7962" max="7962" width="5" style="7" hidden="1"/>
    <col min="7963" max="7963" width="10.28515625" style="7" hidden="1"/>
    <col min="7964" max="7966" width="9" style="7" hidden="1"/>
    <col min="7967" max="7967" width="10.28515625" style="7" hidden="1"/>
    <col min="7968" max="8196" width="9" style="7" hidden="1"/>
    <col min="8197" max="8197" width="3.7109375" style="7" hidden="1"/>
    <col min="8198" max="8198" width="4.85546875" style="7" hidden="1"/>
    <col min="8199" max="8199" width="5.28515625" style="7" hidden="1"/>
    <col min="8200" max="8200" width="31.28515625" style="7" hidden="1"/>
    <col min="8201" max="8201" width="7.7109375" style="7" hidden="1"/>
    <col min="8202" max="8202" width="2.28515625" style="7" hidden="1"/>
    <col min="8203" max="8203" width="11.7109375" style="7" hidden="1"/>
    <col min="8204" max="8204" width="2.42578125" style="7" hidden="1"/>
    <col min="8205" max="8205" width="11.7109375" style="7" hidden="1"/>
    <col min="8206" max="8206" width="2.28515625" style="7" hidden="1"/>
    <col min="8207" max="8207" width="10.85546875" style="7" hidden="1"/>
    <col min="8208" max="8208" width="2.28515625" style="7" hidden="1"/>
    <col min="8209" max="8209" width="11.140625" style="7" hidden="1"/>
    <col min="8210" max="8210" width="1.85546875" style="7" hidden="1"/>
    <col min="8211" max="8211" width="11" style="7" hidden="1"/>
    <col min="8212" max="8212" width="0.7109375" style="7" hidden="1"/>
    <col min="8213" max="8213" width="1.85546875" style="7" hidden="1"/>
    <col min="8214" max="8214" width="11.85546875" style="7" hidden="1"/>
    <col min="8215" max="8215" width="15.28515625" style="7" hidden="1"/>
    <col min="8216" max="8216" width="5" style="7" hidden="1"/>
    <col min="8217" max="8217" width="10.28515625" style="7" hidden="1"/>
    <col min="8218" max="8218" width="5" style="7" hidden="1"/>
    <col min="8219" max="8219" width="10.28515625" style="7" hidden="1"/>
    <col min="8220" max="8222" width="9" style="7" hidden="1"/>
    <col min="8223" max="8223" width="10.28515625" style="7" hidden="1"/>
    <col min="8224" max="8452" width="9" style="7" hidden="1"/>
    <col min="8453" max="8453" width="3.7109375" style="7" hidden="1"/>
    <col min="8454" max="8454" width="4.85546875" style="7" hidden="1"/>
    <col min="8455" max="8455" width="5.28515625" style="7" hidden="1"/>
    <col min="8456" max="8456" width="31.28515625" style="7" hidden="1"/>
    <col min="8457" max="8457" width="7.7109375" style="7" hidden="1"/>
    <col min="8458" max="8458" width="2.28515625" style="7" hidden="1"/>
    <col min="8459" max="8459" width="11.7109375" style="7" hidden="1"/>
    <col min="8460" max="8460" width="2.42578125" style="7" hidden="1"/>
    <col min="8461" max="8461" width="11.7109375" style="7" hidden="1"/>
    <col min="8462" max="8462" width="2.28515625" style="7" hidden="1"/>
    <col min="8463" max="8463" width="10.85546875" style="7" hidden="1"/>
    <col min="8464" max="8464" width="2.28515625" style="7" hidden="1"/>
    <col min="8465" max="8465" width="11.140625" style="7" hidden="1"/>
    <col min="8466" max="8466" width="1.85546875" style="7" hidden="1"/>
    <col min="8467" max="8467" width="11" style="7" hidden="1"/>
    <col min="8468" max="8468" width="0.7109375" style="7" hidden="1"/>
    <col min="8469" max="8469" width="1.85546875" style="7" hidden="1"/>
    <col min="8470" max="8470" width="11.85546875" style="7" hidden="1"/>
    <col min="8471" max="8471" width="15.28515625" style="7" hidden="1"/>
    <col min="8472" max="8472" width="5" style="7" hidden="1"/>
    <col min="8473" max="8473" width="10.28515625" style="7" hidden="1"/>
    <col min="8474" max="8474" width="5" style="7" hidden="1"/>
    <col min="8475" max="8475" width="10.28515625" style="7" hidden="1"/>
    <col min="8476" max="8478" width="9" style="7" hidden="1"/>
    <col min="8479" max="8479" width="10.28515625" style="7" hidden="1"/>
    <col min="8480" max="8708" width="9" style="7" hidden="1"/>
    <col min="8709" max="8709" width="3.7109375" style="7" hidden="1"/>
    <col min="8710" max="8710" width="4.85546875" style="7" hidden="1"/>
    <col min="8711" max="8711" width="5.28515625" style="7" hidden="1"/>
    <col min="8712" max="8712" width="31.28515625" style="7" hidden="1"/>
    <col min="8713" max="8713" width="7.7109375" style="7" hidden="1"/>
    <col min="8714" max="8714" width="2.28515625" style="7" hidden="1"/>
    <col min="8715" max="8715" width="11.7109375" style="7" hidden="1"/>
    <col min="8716" max="8716" width="2.42578125" style="7" hidden="1"/>
    <col min="8717" max="8717" width="11.7109375" style="7" hidden="1"/>
    <col min="8718" max="8718" width="2.28515625" style="7" hidden="1"/>
    <col min="8719" max="8719" width="10.85546875" style="7" hidden="1"/>
    <col min="8720" max="8720" width="2.28515625" style="7" hidden="1"/>
    <col min="8721" max="8721" width="11.140625" style="7" hidden="1"/>
    <col min="8722" max="8722" width="1.85546875" style="7" hidden="1"/>
    <col min="8723" max="8723" width="11" style="7" hidden="1"/>
    <col min="8724" max="8724" width="0.7109375" style="7" hidden="1"/>
    <col min="8725" max="8725" width="1.85546875" style="7" hidden="1"/>
    <col min="8726" max="8726" width="11.85546875" style="7" hidden="1"/>
    <col min="8727" max="8727" width="15.28515625" style="7" hidden="1"/>
    <col min="8728" max="8728" width="5" style="7" hidden="1"/>
    <col min="8729" max="8729" width="10.28515625" style="7" hidden="1"/>
    <col min="8730" max="8730" width="5" style="7" hidden="1"/>
    <col min="8731" max="8731" width="10.28515625" style="7" hidden="1"/>
    <col min="8732" max="8734" width="9" style="7" hidden="1"/>
    <col min="8735" max="8735" width="10.28515625" style="7" hidden="1"/>
    <col min="8736" max="8964" width="9" style="7" hidden="1"/>
    <col min="8965" max="8965" width="3.7109375" style="7" hidden="1"/>
    <col min="8966" max="8966" width="4.85546875" style="7" hidden="1"/>
    <col min="8967" max="8967" width="5.28515625" style="7" hidden="1"/>
    <col min="8968" max="8968" width="31.28515625" style="7" hidden="1"/>
    <col min="8969" max="8969" width="7.7109375" style="7" hidden="1"/>
    <col min="8970" max="8970" width="2.28515625" style="7" hidden="1"/>
    <col min="8971" max="8971" width="11.7109375" style="7" hidden="1"/>
    <col min="8972" max="8972" width="2.42578125" style="7" hidden="1"/>
    <col min="8973" max="8973" width="11.7109375" style="7" hidden="1"/>
    <col min="8974" max="8974" width="2.28515625" style="7" hidden="1"/>
    <col min="8975" max="8975" width="10.85546875" style="7" hidden="1"/>
    <col min="8976" max="8976" width="2.28515625" style="7" hidden="1"/>
    <col min="8977" max="8977" width="11.140625" style="7" hidden="1"/>
    <col min="8978" max="8978" width="1.85546875" style="7" hidden="1"/>
    <col min="8979" max="8979" width="11" style="7" hidden="1"/>
    <col min="8980" max="8980" width="0.7109375" style="7" hidden="1"/>
    <col min="8981" max="8981" width="1.85546875" style="7" hidden="1"/>
    <col min="8982" max="8982" width="11.85546875" style="7" hidden="1"/>
    <col min="8983" max="8983" width="15.28515625" style="7" hidden="1"/>
    <col min="8984" max="8984" width="5" style="7" hidden="1"/>
    <col min="8985" max="8985" width="10.28515625" style="7" hidden="1"/>
    <col min="8986" max="8986" width="5" style="7" hidden="1"/>
    <col min="8987" max="8987" width="10.28515625" style="7" hidden="1"/>
    <col min="8988" max="8990" width="9" style="7" hidden="1"/>
    <col min="8991" max="8991" width="10.28515625" style="7" hidden="1"/>
    <col min="8992" max="9220" width="9" style="7" hidden="1"/>
    <col min="9221" max="9221" width="3.7109375" style="7" hidden="1"/>
    <col min="9222" max="9222" width="4.85546875" style="7" hidden="1"/>
    <col min="9223" max="9223" width="5.28515625" style="7" hidden="1"/>
    <col min="9224" max="9224" width="31.28515625" style="7" hidden="1"/>
    <col min="9225" max="9225" width="7.7109375" style="7" hidden="1"/>
    <col min="9226" max="9226" width="2.28515625" style="7" hidden="1"/>
    <col min="9227" max="9227" width="11.7109375" style="7" hidden="1"/>
    <col min="9228" max="9228" width="2.42578125" style="7" hidden="1"/>
    <col min="9229" max="9229" width="11.7109375" style="7" hidden="1"/>
    <col min="9230" max="9230" width="2.28515625" style="7" hidden="1"/>
    <col min="9231" max="9231" width="10.85546875" style="7" hidden="1"/>
    <col min="9232" max="9232" width="2.28515625" style="7" hidden="1"/>
    <col min="9233" max="9233" width="11.140625" style="7" hidden="1"/>
    <col min="9234" max="9234" width="1.85546875" style="7" hidden="1"/>
    <col min="9235" max="9235" width="11" style="7" hidden="1"/>
    <col min="9236" max="9236" width="0.7109375" style="7" hidden="1"/>
    <col min="9237" max="9237" width="1.85546875" style="7" hidden="1"/>
    <col min="9238" max="9238" width="11.85546875" style="7" hidden="1"/>
    <col min="9239" max="9239" width="15.28515625" style="7" hidden="1"/>
    <col min="9240" max="9240" width="5" style="7" hidden="1"/>
    <col min="9241" max="9241" width="10.28515625" style="7" hidden="1"/>
    <col min="9242" max="9242" width="5" style="7" hidden="1"/>
    <col min="9243" max="9243" width="10.28515625" style="7" hidden="1"/>
    <col min="9244" max="9246" width="9" style="7" hidden="1"/>
    <col min="9247" max="9247" width="10.28515625" style="7" hidden="1"/>
    <col min="9248" max="9476" width="9" style="7" hidden="1"/>
    <col min="9477" max="9477" width="3.7109375" style="7" hidden="1"/>
    <col min="9478" max="9478" width="4.85546875" style="7" hidden="1"/>
    <col min="9479" max="9479" width="5.28515625" style="7" hidden="1"/>
    <col min="9480" max="9480" width="31.28515625" style="7" hidden="1"/>
    <col min="9481" max="9481" width="7.7109375" style="7" hidden="1"/>
    <col min="9482" max="9482" width="2.28515625" style="7" hidden="1"/>
    <col min="9483" max="9483" width="11.7109375" style="7" hidden="1"/>
    <col min="9484" max="9484" width="2.42578125" style="7" hidden="1"/>
    <col min="9485" max="9485" width="11.7109375" style="7" hidden="1"/>
    <col min="9486" max="9486" width="2.28515625" style="7" hidden="1"/>
    <col min="9487" max="9487" width="10.85546875" style="7" hidden="1"/>
    <col min="9488" max="9488" width="2.28515625" style="7" hidden="1"/>
    <col min="9489" max="9489" width="11.140625" style="7" hidden="1"/>
    <col min="9490" max="9490" width="1.85546875" style="7" hidden="1"/>
    <col min="9491" max="9491" width="11" style="7" hidden="1"/>
    <col min="9492" max="9492" width="0.7109375" style="7" hidden="1"/>
    <col min="9493" max="9493" width="1.85546875" style="7" hidden="1"/>
    <col min="9494" max="9494" width="11.85546875" style="7" hidden="1"/>
    <col min="9495" max="9495" width="15.28515625" style="7" hidden="1"/>
    <col min="9496" max="9496" width="5" style="7" hidden="1"/>
    <col min="9497" max="9497" width="10.28515625" style="7" hidden="1"/>
    <col min="9498" max="9498" width="5" style="7" hidden="1"/>
    <col min="9499" max="9499" width="10.28515625" style="7" hidden="1"/>
    <col min="9500" max="9502" width="9" style="7" hidden="1"/>
    <col min="9503" max="9503" width="10.28515625" style="7" hidden="1"/>
    <col min="9504" max="9732" width="9" style="7" hidden="1"/>
    <col min="9733" max="9733" width="3.7109375" style="7" hidden="1"/>
    <col min="9734" max="9734" width="4.85546875" style="7" hidden="1"/>
    <col min="9735" max="9735" width="5.28515625" style="7" hidden="1"/>
    <col min="9736" max="9736" width="31.28515625" style="7" hidden="1"/>
    <col min="9737" max="9737" width="7.7109375" style="7" hidden="1"/>
    <col min="9738" max="9738" width="2.28515625" style="7" hidden="1"/>
    <col min="9739" max="9739" width="11.7109375" style="7" hidden="1"/>
    <col min="9740" max="9740" width="2.42578125" style="7" hidden="1"/>
    <col min="9741" max="9741" width="11.7109375" style="7" hidden="1"/>
    <col min="9742" max="9742" width="2.28515625" style="7" hidden="1"/>
    <col min="9743" max="9743" width="10.85546875" style="7" hidden="1"/>
    <col min="9744" max="9744" width="2.28515625" style="7" hidden="1"/>
    <col min="9745" max="9745" width="11.140625" style="7" hidden="1"/>
    <col min="9746" max="9746" width="1.85546875" style="7" hidden="1"/>
    <col min="9747" max="9747" width="11" style="7" hidden="1"/>
    <col min="9748" max="9748" width="0.7109375" style="7" hidden="1"/>
    <col min="9749" max="9749" width="1.85546875" style="7" hidden="1"/>
    <col min="9750" max="9750" width="11.85546875" style="7" hidden="1"/>
    <col min="9751" max="9751" width="15.28515625" style="7" hidden="1"/>
    <col min="9752" max="9752" width="5" style="7" hidden="1"/>
    <col min="9753" max="9753" width="10.28515625" style="7" hidden="1"/>
    <col min="9754" max="9754" width="5" style="7" hidden="1"/>
    <col min="9755" max="9755" width="10.28515625" style="7" hidden="1"/>
    <col min="9756" max="9758" width="9" style="7" hidden="1"/>
    <col min="9759" max="9759" width="10.28515625" style="7" hidden="1"/>
    <col min="9760" max="9988" width="9" style="7" hidden="1"/>
    <col min="9989" max="9989" width="3.7109375" style="7" hidden="1"/>
    <col min="9990" max="9990" width="4.85546875" style="7" hidden="1"/>
    <col min="9991" max="9991" width="5.28515625" style="7" hidden="1"/>
    <col min="9992" max="9992" width="31.28515625" style="7" hidden="1"/>
    <col min="9993" max="9993" width="7.7109375" style="7" hidden="1"/>
    <col min="9994" max="9994" width="2.28515625" style="7" hidden="1"/>
    <col min="9995" max="9995" width="11.7109375" style="7" hidden="1"/>
    <col min="9996" max="9996" width="2.42578125" style="7" hidden="1"/>
    <col min="9997" max="9997" width="11.7109375" style="7" hidden="1"/>
    <col min="9998" max="9998" width="2.28515625" style="7" hidden="1"/>
    <col min="9999" max="9999" width="10.85546875" style="7" hidden="1"/>
    <col min="10000" max="10000" width="2.28515625" style="7" hidden="1"/>
    <col min="10001" max="10001" width="11.140625" style="7" hidden="1"/>
    <col min="10002" max="10002" width="1.85546875" style="7" hidden="1"/>
    <col min="10003" max="10003" width="11" style="7" hidden="1"/>
    <col min="10004" max="10004" width="0.7109375" style="7" hidden="1"/>
    <col min="10005" max="10005" width="1.85546875" style="7" hidden="1"/>
    <col min="10006" max="10006" width="11.85546875" style="7" hidden="1"/>
    <col min="10007" max="10007" width="15.28515625" style="7" hidden="1"/>
    <col min="10008" max="10008" width="5" style="7" hidden="1"/>
    <col min="10009" max="10009" width="10.28515625" style="7" hidden="1"/>
    <col min="10010" max="10010" width="5" style="7" hidden="1"/>
    <col min="10011" max="10011" width="10.28515625" style="7" hidden="1"/>
    <col min="10012" max="10014" width="9" style="7" hidden="1"/>
    <col min="10015" max="10015" width="10.28515625" style="7" hidden="1"/>
    <col min="10016" max="10244" width="9" style="7" hidden="1"/>
    <col min="10245" max="10245" width="3.7109375" style="7" hidden="1"/>
    <col min="10246" max="10246" width="4.85546875" style="7" hidden="1"/>
    <col min="10247" max="10247" width="5.28515625" style="7" hidden="1"/>
    <col min="10248" max="10248" width="31.28515625" style="7" hidden="1"/>
    <col min="10249" max="10249" width="7.7109375" style="7" hidden="1"/>
    <col min="10250" max="10250" width="2.28515625" style="7" hidden="1"/>
    <col min="10251" max="10251" width="11.7109375" style="7" hidden="1"/>
    <col min="10252" max="10252" width="2.42578125" style="7" hidden="1"/>
    <col min="10253" max="10253" width="11.7109375" style="7" hidden="1"/>
    <col min="10254" max="10254" width="2.28515625" style="7" hidden="1"/>
    <col min="10255" max="10255" width="10.85546875" style="7" hidden="1"/>
    <col min="10256" max="10256" width="2.28515625" style="7" hidden="1"/>
    <col min="10257" max="10257" width="11.140625" style="7" hidden="1"/>
    <col min="10258" max="10258" width="1.85546875" style="7" hidden="1"/>
    <col min="10259" max="10259" width="11" style="7" hidden="1"/>
    <col min="10260" max="10260" width="0.7109375" style="7" hidden="1"/>
    <col min="10261" max="10261" width="1.85546875" style="7" hidden="1"/>
    <col min="10262" max="10262" width="11.85546875" style="7" hidden="1"/>
    <col min="10263" max="10263" width="15.28515625" style="7" hidden="1"/>
    <col min="10264" max="10264" width="5" style="7" hidden="1"/>
    <col min="10265" max="10265" width="10.28515625" style="7" hidden="1"/>
    <col min="10266" max="10266" width="5" style="7" hidden="1"/>
    <col min="10267" max="10267" width="10.28515625" style="7" hidden="1"/>
    <col min="10268" max="10270" width="9" style="7" hidden="1"/>
    <col min="10271" max="10271" width="10.28515625" style="7" hidden="1"/>
    <col min="10272" max="10500" width="9" style="7" hidden="1"/>
    <col min="10501" max="10501" width="3.7109375" style="7" hidden="1"/>
    <col min="10502" max="10502" width="4.85546875" style="7" hidden="1"/>
    <col min="10503" max="10503" width="5.28515625" style="7" hidden="1"/>
    <col min="10504" max="10504" width="31.28515625" style="7" hidden="1"/>
    <col min="10505" max="10505" width="7.7109375" style="7" hidden="1"/>
    <col min="10506" max="10506" width="2.28515625" style="7" hidden="1"/>
    <col min="10507" max="10507" width="11.7109375" style="7" hidden="1"/>
    <col min="10508" max="10508" width="2.42578125" style="7" hidden="1"/>
    <col min="10509" max="10509" width="11.7109375" style="7" hidden="1"/>
    <col min="10510" max="10510" width="2.28515625" style="7" hidden="1"/>
    <col min="10511" max="10511" width="10.85546875" style="7" hidden="1"/>
    <col min="10512" max="10512" width="2.28515625" style="7" hidden="1"/>
    <col min="10513" max="10513" width="11.140625" style="7" hidden="1"/>
    <col min="10514" max="10514" width="1.85546875" style="7" hidden="1"/>
    <col min="10515" max="10515" width="11" style="7" hidden="1"/>
    <col min="10516" max="10516" width="0.7109375" style="7" hidden="1"/>
    <col min="10517" max="10517" width="1.85546875" style="7" hidden="1"/>
    <col min="10518" max="10518" width="11.85546875" style="7" hidden="1"/>
    <col min="10519" max="10519" width="15.28515625" style="7" hidden="1"/>
    <col min="10520" max="10520" width="5" style="7" hidden="1"/>
    <col min="10521" max="10521" width="10.28515625" style="7" hidden="1"/>
    <col min="10522" max="10522" width="5" style="7" hidden="1"/>
    <col min="10523" max="10523" width="10.28515625" style="7" hidden="1"/>
    <col min="10524" max="10526" width="9" style="7" hidden="1"/>
    <col min="10527" max="10527" width="10.28515625" style="7" hidden="1"/>
    <col min="10528" max="10756" width="9" style="7" hidden="1"/>
    <col min="10757" max="10757" width="3.7109375" style="7" hidden="1"/>
    <col min="10758" max="10758" width="4.85546875" style="7" hidden="1"/>
    <col min="10759" max="10759" width="5.28515625" style="7" hidden="1"/>
    <col min="10760" max="10760" width="31.28515625" style="7" hidden="1"/>
    <col min="10761" max="10761" width="7.7109375" style="7" hidden="1"/>
    <col min="10762" max="10762" width="2.28515625" style="7" hidden="1"/>
    <col min="10763" max="10763" width="11.7109375" style="7" hidden="1"/>
    <col min="10764" max="10764" width="2.42578125" style="7" hidden="1"/>
    <col min="10765" max="10765" width="11.7109375" style="7" hidden="1"/>
    <col min="10766" max="10766" width="2.28515625" style="7" hidden="1"/>
    <col min="10767" max="10767" width="10.85546875" style="7" hidden="1"/>
    <col min="10768" max="10768" width="2.28515625" style="7" hidden="1"/>
    <col min="10769" max="10769" width="11.140625" style="7" hidden="1"/>
    <col min="10770" max="10770" width="1.85546875" style="7" hidden="1"/>
    <col min="10771" max="10771" width="11" style="7" hidden="1"/>
    <col min="10772" max="10772" width="0.7109375" style="7" hidden="1"/>
    <col min="10773" max="10773" width="1.85546875" style="7" hidden="1"/>
    <col min="10774" max="10774" width="11.85546875" style="7" hidden="1"/>
    <col min="10775" max="10775" width="15.28515625" style="7" hidden="1"/>
    <col min="10776" max="10776" width="5" style="7" hidden="1"/>
    <col min="10777" max="10777" width="10.28515625" style="7" hidden="1"/>
    <col min="10778" max="10778" width="5" style="7" hidden="1"/>
    <col min="10779" max="10779" width="10.28515625" style="7" hidden="1"/>
    <col min="10780" max="10782" width="9" style="7" hidden="1"/>
    <col min="10783" max="10783" width="10.28515625" style="7" hidden="1"/>
    <col min="10784" max="11012" width="9" style="7" hidden="1"/>
    <col min="11013" max="11013" width="3.7109375" style="7" hidden="1"/>
    <col min="11014" max="11014" width="4.85546875" style="7" hidden="1"/>
    <col min="11015" max="11015" width="5.28515625" style="7" hidden="1"/>
    <col min="11016" max="11016" width="31.28515625" style="7" hidden="1"/>
    <col min="11017" max="11017" width="7.7109375" style="7" hidden="1"/>
    <col min="11018" max="11018" width="2.28515625" style="7" hidden="1"/>
    <col min="11019" max="11019" width="11.7109375" style="7" hidden="1"/>
    <col min="11020" max="11020" width="2.42578125" style="7" hidden="1"/>
    <col min="11021" max="11021" width="11.7109375" style="7" hidden="1"/>
    <col min="11022" max="11022" width="2.28515625" style="7" hidden="1"/>
    <col min="11023" max="11023" width="10.85546875" style="7" hidden="1"/>
    <col min="11024" max="11024" width="2.28515625" style="7" hidden="1"/>
    <col min="11025" max="11025" width="11.140625" style="7" hidden="1"/>
    <col min="11026" max="11026" width="1.85546875" style="7" hidden="1"/>
    <col min="11027" max="11027" width="11" style="7" hidden="1"/>
    <col min="11028" max="11028" width="0.7109375" style="7" hidden="1"/>
    <col min="11029" max="11029" width="1.85546875" style="7" hidden="1"/>
    <col min="11030" max="11030" width="11.85546875" style="7" hidden="1"/>
    <col min="11031" max="11031" width="15.28515625" style="7" hidden="1"/>
    <col min="11032" max="11032" width="5" style="7" hidden="1"/>
    <col min="11033" max="11033" width="10.28515625" style="7" hidden="1"/>
    <col min="11034" max="11034" width="5" style="7" hidden="1"/>
    <col min="11035" max="11035" width="10.28515625" style="7" hidden="1"/>
    <col min="11036" max="11038" width="9" style="7" hidden="1"/>
    <col min="11039" max="11039" width="10.28515625" style="7" hidden="1"/>
    <col min="11040" max="11268" width="9" style="7" hidden="1"/>
    <col min="11269" max="11269" width="3.7109375" style="7" hidden="1"/>
    <col min="11270" max="11270" width="4.85546875" style="7" hidden="1"/>
    <col min="11271" max="11271" width="5.28515625" style="7" hidden="1"/>
    <col min="11272" max="11272" width="31.28515625" style="7" hidden="1"/>
    <col min="11273" max="11273" width="7.7109375" style="7" hidden="1"/>
    <col min="11274" max="11274" width="2.28515625" style="7" hidden="1"/>
    <col min="11275" max="11275" width="11.7109375" style="7" hidden="1"/>
    <col min="11276" max="11276" width="2.42578125" style="7" hidden="1"/>
    <col min="11277" max="11277" width="11.7109375" style="7" hidden="1"/>
    <col min="11278" max="11278" width="2.28515625" style="7" hidden="1"/>
    <col min="11279" max="11279" width="10.85546875" style="7" hidden="1"/>
    <col min="11280" max="11280" width="2.28515625" style="7" hidden="1"/>
    <col min="11281" max="11281" width="11.140625" style="7" hidden="1"/>
    <col min="11282" max="11282" width="1.85546875" style="7" hidden="1"/>
    <col min="11283" max="11283" width="11" style="7" hidden="1"/>
    <col min="11284" max="11284" width="0.7109375" style="7" hidden="1"/>
    <col min="11285" max="11285" width="1.85546875" style="7" hidden="1"/>
    <col min="11286" max="11286" width="11.85546875" style="7" hidden="1"/>
    <col min="11287" max="11287" width="15.28515625" style="7" hidden="1"/>
    <col min="11288" max="11288" width="5" style="7" hidden="1"/>
    <col min="11289" max="11289" width="10.28515625" style="7" hidden="1"/>
    <col min="11290" max="11290" width="5" style="7" hidden="1"/>
    <col min="11291" max="11291" width="10.28515625" style="7" hidden="1"/>
    <col min="11292" max="11294" width="9" style="7" hidden="1"/>
    <col min="11295" max="11295" width="10.28515625" style="7" hidden="1"/>
    <col min="11296" max="11524" width="9" style="7" hidden="1"/>
    <col min="11525" max="11525" width="3.7109375" style="7" hidden="1"/>
    <col min="11526" max="11526" width="4.85546875" style="7" hidden="1"/>
    <col min="11527" max="11527" width="5.28515625" style="7" hidden="1"/>
    <col min="11528" max="11528" width="31.28515625" style="7" hidden="1"/>
    <col min="11529" max="11529" width="7.7109375" style="7" hidden="1"/>
    <col min="11530" max="11530" width="2.28515625" style="7" hidden="1"/>
    <col min="11531" max="11531" width="11.7109375" style="7" hidden="1"/>
    <col min="11532" max="11532" width="2.42578125" style="7" hidden="1"/>
    <col min="11533" max="11533" width="11.7109375" style="7" hidden="1"/>
    <col min="11534" max="11534" width="2.28515625" style="7" hidden="1"/>
    <col min="11535" max="11535" width="10.85546875" style="7" hidden="1"/>
    <col min="11536" max="11536" width="2.28515625" style="7" hidden="1"/>
    <col min="11537" max="11537" width="11.140625" style="7" hidden="1"/>
    <col min="11538" max="11538" width="1.85546875" style="7" hidden="1"/>
    <col min="11539" max="11539" width="11" style="7" hidden="1"/>
    <col min="11540" max="11540" width="0.7109375" style="7" hidden="1"/>
    <col min="11541" max="11541" width="1.85546875" style="7" hidden="1"/>
    <col min="11542" max="11542" width="11.85546875" style="7" hidden="1"/>
    <col min="11543" max="11543" width="15.28515625" style="7" hidden="1"/>
    <col min="11544" max="11544" width="5" style="7" hidden="1"/>
    <col min="11545" max="11545" width="10.28515625" style="7" hidden="1"/>
    <col min="11546" max="11546" width="5" style="7" hidden="1"/>
    <col min="11547" max="11547" width="10.28515625" style="7" hidden="1"/>
    <col min="11548" max="11550" width="9" style="7" hidden="1"/>
    <col min="11551" max="11551" width="10.28515625" style="7" hidden="1"/>
    <col min="11552" max="11780" width="9" style="7" hidden="1"/>
    <col min="11781" max="11781" width="3.7109375" style="7" hidden="1"/>
    <col min="11782" max="11782" width="4.85546875" style="7" hidden="1"/>
    <col min="11783" max="11783" width="5.28515625" style="7" hidden="1"/>
    <col min="11784" max="11784" width="31.28515625" style="7" hidden="1"/>
    <col min="11785" max="11785" width="7.7109375" style="7" hidden="1"/>
    <col min="11786" max="11786" width="2.28515625" style="7" hidden="1"/>
    <col min="11787" max="11787" width="11.7109375" style="7" hidden="1"/>
    <col min="11788" max="11788" width="2.42578125" style="7" hidden="1"/>
    <col min="11789" max="11789" width="11.7109375" style="7" hidden="1"/>
    <col min="11790" max="11790" width="2.28515625" style="7" hidden="1"/>
    <col min="11791" max="11791" width="10.85546875" style="7" hidden="1"/>
    <col min="11792" max="11792" width="2.28515625" style="7" hidden="1"/>
    <col min="11793" max="11793" width="11.140625" style="7" hidden="1"/>
    <col min="11794" max="11794" width="1.85546875" style="7" hidden="1"/>
    <col min="11795" max="11795" width="11" style="7" hidden="1"/>
    <col min="11796" max="11796" width="0.7109375" style="7" hidden="1"/>
    <col min="11797" max="11797" width="1.85546875" style="7" hidden="1"/>
    <col min="11798" max="11798" width="11.85546875" style="7" hidden="1"/>
    <col min="11799" max="11799" width="15.28515625" style="7" hidden="1"/>
    <col min="11800" max="11800" width="5" style="7" hidden="1"/>
    <col min="11801" max="11801" width="10.28515625" style="7" hidden="1"/>
    <col min="11802" max="11802" width="5" style="7" hidden="1"/>
    <col min="11803" max="11803" width="10.28515625" style="7" hidden="1"/>
    <col min="11804" max="11806" width="9" style="7" hidden="1"/>
    <col min="11807" max="11807" width="10.28515625" style="7" hidden="1"/>
    <col min="11808" max="12036" width="9" style="7" hidden="1"/>
    <col min="12037" max="12037" width="3.7109375" style="7" hidden="1"/>
    <col min="12038" max="12038" width="4.85546875" style="7" hidden="1"/>
    <col min="12039" max="12039" width="5.28515625" style="7" hidden="1"/>
    <col min="12040" max="12040" width="31.28515625" style="7" hidden="1"/>
    <col min="12041" max="12041" width="7.7109375" style="7" hidden="1"/>
    <col min="12042" max="12042" width="2.28515625" style="7" hidden="1"/>
    <col min="12043" max="12043" width="11.7109375" style="7" hidden="1"/>
    <col min="12044" max="12044" width="2.42578125" style="7" hidden="1"/>
    <col min="12045" max="12045" width="11.7109375" style="7" hidden="1"/>
    <col min="12046" max="12046" width="2.28515625" style="7" hidden="1"/>
    <col min="12047" max="12047" width="10.85546875" style="7" hidden="1"/>
    <col min="12048" max="12048" width="2.28515625" style="7" hidden="1"/>
    <col min="12049" max="12049" width="11.140625" style="7" hidden="1"/>
    <col min="12050" max="12050" width="1.85546875" style="7" hidden="1"/>
    <col min="12051" max="12051" width="11" style="7" hidden="1"/>
    <col min="12052" max="12052" width="0.7109375" style="7" hidden="1"/>
    <col min="12053" max="12053" width="1.85546875" style="7" hidden="1"/>
    <col min="12054" max="12054" width="11.85546875" style="7" hidden="1"/>
    <col min="12055" max="12055" width="15.28515625" style="7" hidden="1"/>
    <col min="12056" max="12056" width="5" style="7" hidden="1"/>
    <col min="12057" max="12057" width="10.28515625" style="7" hidden="1"/>
    <col min="12058" max="12058" width="5" style="7" hidden="1"/>
    <col min="12059" max="12059" width="10.28515625" style="7" hidden="1"/>
    <col min="12060" max="12062" width="9" style="7" hidden="1"/>
    <col min="12063" max="12063" width="10.28515625" style="7" hidden="1"/>
    <col min="12064" max="12292" width="9" style="7" hidden="1"/>
    <col min="12293" max="12293" width="3.7109375" style="7" hidden="1"/>
    <col min="12294" max="12294" width="4.85546875" style="7" hidden="1"/>
    <col min="12295" max="12295" width="5.28515625" style="7" hidden="1"/>
    <col min="12296" max="12296" width="31.28515625" style="7" hidden="1"/>
    <col min="12297" max="12297" width="7.7109375" style="7" hidden="1"/>
    <col min="12298" max="12298" width="2.28515625" style="7" hidden="1"/>
    <col min="12299" max="12299" width="11.7109375" style="7" hidden="1"/>
    <col min="12300" max="12300" width="2.42578125" style="7" hidden="1"/>
    <col min="12301" max="12301" width="11.7109375" style="7" hidden="1"/>
    <col min="12302" max="12302" width="2.28515625" style="7" hidden="1"/>
    <col min="12303" max="12303" width="10.85546875" style="7" hidden="1"/>
    <col min="12304" max="12304" width="2.28515625" style="7" hidden="1"/>
    <col min="12305" max="12305" width="11.140625" style="7" hidden="1"/>
    <col min="12306" max="12306" width="1.85546875" style="7" hidden="1"/>
    <col min="12307" max="12307" width="11" style="7" hidden="1"/>
    <col min="12308" max="12308" width="0.7109375" style="7" hidden="1"/>
    <col min="12309" max="12309" width="1.85546875" style="7" hidden="1"/>
    <col min="12310" max="12310" width="11.85546875" style="7" hidden="1"/>
    <col min="12311" max="12311" width="15.28515625" style="7" hidden="1"/>
    <col min="12312" max="12312" width="5" style="7" hidden="1"/>
    <col min="12313" max="12313" width="10.28515625" style="7" hidden="1"/>
    <col min="12314" max="12314" width="5" style="7" hidden="1"/>
    <col min="12315" max="12315" width="10.28515625" style="7" hidden="1"/>
    <col min="12316" max="12318" width="9" style="7" hidden="1"/>
    <col min="12319" max="12319" width="10.28515625" style="7" hidden="1"/>
    <col min="12320" max="12548" width="9" style="7" hidden="1"/>
    <col min="12549" max="12549" width="3.7109375" style="7" hidden="1"/>
    <col min="12550" max="12550" width="4.85546875" style="7" hidden="1"/>
    <col min="12551" max="12551" width="5.28515625" style="7" hidden="1"/>
    <col min="12552" max="12552" width="31.28515625" style="7" hidden="1"/>
    <col min="12553" max="12553" width="7.7109375" style="7" hidden="1"/>
    <col min="12554" max="12554" width="2.28515625" style="7" hidden="1"/>
    <col min="12555" max="12555" width="11.7109375" style="7" hidden="1"/>
    <col min="12556" max="12556" width="2.42578125" style="7" hidden="1"/>
    <col min="12557" max="12557" width="11.7109375" style="7" hidden="1"/>
    <col min="12558" max="12558" width="2.28515625" style="7" hidden="1"/>
    <col min="12559" max="12559" width="10.85546875" style="7" hidden="1"/>
    <col min="12560" max="12560" width="2.28515625" style="7" hidden="1"/>
    <col min="12561" max="12561" width="11.140625" style="7" hidden="1"/>
    <col min="12562" max="12562" width="1.85546875" style="7" hidden="1"/>
    <col min="12563" max="12563" width="11" style="7" hidden="1"/>
    <col min="12564" max="12564" width="0.7109375" style="7" hidden="1"/>
    <col min="12565" max="12565" width="1.85546875" style="7" hidden="1"/>
    <col min="12566" max="12566" width="11.85546875" style="7" hidden="1"/>
    <col min="12567" max="12567" width="15.28515625" style="7" hidden="1"/>
    <col min="12568" max="12568" width="5" style="7" hidden="1"/>
    <col min="12569" max="12569" width="10.28515625" style="7" hidden="1"/>
    <col min="12570" max="12570" width="5" style="7" hidden="1"/>
    <col min="12571" max="12571" width="10.28515625" style="7" hidden="1"/>
    <col min="12572" max="12574" width="9" style="7" hidden="1"/>
    <col min="12575" max="12575" width="10.28515625" style="7" hidden="1"/>
    <col min="12576" max="12804" width="9" style="7" hidden="1"/>
    <col min="12805" max="12805" width="3.7109375" style="7" hidden="1"/>
    <col min="12806" max="12806" width="4.85546875" style="7" hidden="1"/>
    <col min="12807" max="12807" width="5.28515625" style="7" hidden="1"/>
    <col min="12808" max="12808" width="31.28515625" style="7" hidden="1"/>
    <col min="12809" max="12809" width="7.7109375" style="7" hidden="1"/>
    <col min="12810" max="12810" width="2.28515625" style="7" hidden="1"/>
    <col min="12811" max="12811" width="11.7109375" style="7" hidden="1"/>
    <col min="12812" max="12812" width="2.42578125" style="7" hidden="1"/>
    <col min="12813" max="12813" width="11.7109375" style="7" hidden="1"/>
    <col min="12814" max="12814" width="2.28515625" style="7" hidden="1"/>
    <col min="12815" max="12815" width="10.85546875" style="7" hidden="1"/>
    <col min="12816" max="12816" width="2.28515625" style="7" hidden="1"/>
    <col min="12817" max="12817" width="11.140625" style="7" hidden="1"/>
    <col min="12818" max="12818" width="1.85546875" style="7" hidden="1"/>
    <col min="12819" max="12819" width="11" style="7" hidden="1"/>
    <col min="12820" max="12820" width="0.7109375" style="7" hidden="1"/>
    <col min="12821" max="12821" width="1.85546875" style="7" hidden="1"/>
    <col min="12822" max="12822" width="11.85546875" style="7" hidden="1"/>
    <col min="12823" max="12823" width="15.28515625" style="7" hidden="1"/>
    <col min="12824" max="12824" width="5" style="7" hidden="1"/>
    <col min="12825" max="12825" width="10.28515625" style="7" hidden="1"/>
    <col min="12826" max="12826" width="5" style="7" hidden="1"/>
    <col min="12827" max="12827" width="10.28515625" style="7" hidden="1"/>
    <col min="12828" max="12830" width="9" style="7" hidden="1"/>
    <col min="12831" max="12831" width="10.28515625" style="7" hidden="1"/>
    <col min="12832" max="13060" width="9" style="7" hidden="1"/>
    <col min="13061" max="13061" width="3.7109375" style="7" hidden="1"/>
    <col min="13062" max="13062" width="4.85546875" style="7" hidden="1"/>
    <col min="13063" max="13063" width="5.28515625" style="7" hidden="1"/>
    <col min="13064" max="13064" width="31.28515625" style="7" hidden="1"/>
    <col min="13065" max="13065" width="7.7109375" style="7" hidden="1"/>
    <col min="13066" max="13066" width="2.28515625" style="7" hidden="1"/>
    <col min="13067" max="13067" width="11.7109375" style="7" hidden="1"/>
    <col min="13068" max="13068" width="2.42578125" style="7" hidden="1"/>
    <col min="13069" max="13069" width="11.7109375" style="7" hidden="1"/>
    <col min="13070" max="13070" width="2.28515625" style="7" hidden="1"/>
    <col min="13071" max="13071" width="10.85546875" style="7" hidden="1"/>
    <col min="13072" max="13072" width="2.28515625" style="7" hidden="1"/>
    <col min="13073" max="13073" width="11.140625" style="7" hidden="1"/>
    <col min="13074" max="13074" width="1.85546875" style="7" hidden="1"/>
    <col min="13075" max="13075" width="11" style="7" hidden="1"/>
    <col min="13076" max="13076" width="0.7109375" style="7" hidden="1"/>
    <col min="13077" max="13077" width="1.85546875" style="7" hidden="1"/>
    <col min="13078" max="13078" width="11.85546875" style="7" hidden="1"/>
    <col min="13079" max="13079" width="15.28515625" style="7" hidden="1"/>
    <col min="13080" max="13080" width="5" style="7" hidden="1"/>
    <col min="13081" max="13081" width="10.28515625" style="7" hidden="1"/>
    <col min="13082" max="13082" width="5" style="7" hidden="1"/>
    <col min="13083" max="13083" width="10.28515625" style="7" hidden="1"/>
    <col min="13084" max="13086" width="9" style="7" hidden="1"/>
    <col min="13087" max="13087" width="10.28515625" style="7" hidden="1"/>
    <col min="13088" max="13316" width="9" style="7" hidden="1"/>
    <col min="13317" max="13317" width="3.7109375" style="7" hidden="1"/>
    <col min="13318" max="13318" width="4.85546875" style="7" hidden="1"/>
    <col min="13319" max="13319" width="5.28515625" style="7" hidden="1"/>
    <col min="13320" max="13320" width="31.28515625" style="7" hidden="1"/>
    <col min="13321" max="13321" width="7.7109375" style="7" hidden="1"/>
    <col min="13322" max="13322" width="2.28515625" style="7" hidden="1"/>
    <col min="13323" max="13323" width="11.7109375" style="7" hidden="1"/>
    <col min="13324" max="13324" width="2.42578125" style="7" hidden="1"/>
    <col min="13325" max="13325" width="11.7109375" style="7" hidden="1"/>
    <col min="13326" max="13326" width="2.28515625" style="7" hidden="1"/>
    <col min="13327" max="13327" width="10.85546875" style="7" hidden="1"/>
    <col min="13328" max="13328" width="2.28515625" style="7" hidden="1"/>
    <col min="13329" max="13329" width="11.140625" style="7" hidden="1"/>
    <col min="13330" max="13330" width="1.85546875" style="7" hidden="1"/>
    <col min="13331" max="13331" width="11" style="7" hidden="1"/>
    <col min="13332" max="13332" width="0.7109375" style="7" hidden="1"/>
    <col min="13333" max="13333" width="1.85546875" style="7" hidden="1"/>
    <col min="13334" max="13334" width="11.85546875" style="7" hidden="1"/>
    <col min="13335" max="13335" width="15.28515625" style="7" hidden="1"/>
    <col min="13336" max="13336" width="5" style="7" hidden="1"/>
    <col min="13337" max="13337" width="10.28515625" style="7" hidden="1"/>
    <col min="13338" max="13338" width="5" style="7" hidden="1"/>
    <col min="13339" max="13339" width="10.28515625" style="7" hidden="1"/>
    <col min="13340" max="13342" width="9" style="7" hidden="1"/>
    <col min="13343" max="13343" width="10.28515625" style="7" hidden="1"/>
    <col min="13344" max="13572" width="9" style="7" hidden="1"/>
    <col min="13573" max="13573" width="3.7109375" style="7" hidden="1"/>
    <col min="13574" max="13574" width="4.85546875" style="7" hidden="1"/>
    <col min="13575" max="13575" width="5.28515625" style="7" hidden="1"/>
    <col min="13576" max="13576" width="31.28515625" style="7" hidden="1"/>
    <col min="13577" max="13577" width="7.7109375" style="7" hidden="1"/>
    <col min="13578" max="13578" width="2.28515625" style="7" hidden="1"/>
    <col min="13579" max="13579" width="11.7109375" style="7" hidden="1"/>
    <col min="13580" max="13580" width="2.42578125" style="7" hidden="1"/>
    <col min="13581" max="13581" width="11.7109375" style="7" hidden="1"/>
    <col min="13582" max="13582" width="2.28515625" style="7" hidden="1"/>
    <col min="13583" max="13583" width="10.85546875" style="7" hidden="1"/>
    <col min="13584" max="13584" width="2.28515625" style="7" hidden="1"/>
    <col min="13585" max="13585" width="11.140625" style="7" hidden="1"/>
    <col min="13586" max="13586" width="1.85546875" style="7" hidden="1"/>
    <col min="13587" max="13587" width="11" style="7" hidden="1"/>
    <col min="13588" max="13588" width="0.7109375" style="7" hidden="1"/>
    <col min="13589" max="13589" width="1.85546875" style="7" hidden="1"/>
    <col min="13590" max="13590" width="11.85546875" style="7" hidden="1"/>
    <col min="13591" max="13591" width="15.28515625" style="7" hidden="1"/>
    <col min="13592" max="13592" width="5" style="7" hidden="1"/>
    <col min="13593" max="13593" width="10.28515625" style="7" hidden="1"/>
    <col min="13594" max="13594" width="5" style="7" hidden="1"/>
    <col min="13595" max="13595" width="10.28515625" style="7" hidden="1"/>
    <col min="13596" max="13598" width="9" style="7" hidden="1"/>
    <col min="13599" max="13599" width="10.28515625" style="7" hidden="1"/>
    <col min="13600" max="13828" width="9" style="7" hidden="1"/>
    <col min="13829" max="13829" width="3.7109375" style="7" hidden="1"/>
    <col min="13830" max="13830" width="4.85546875" style="7" hidden="1"/>
    <col min="13831" max="13831" width="5.28515625" style="7" hidden="1"/>
    <col min="13832" max="13832" width="31.28515625" style="7" hidden="1"/>
    <col min="13833" max="13833" width="7.7109375" style="7" hidden="1"/>
    <col min="13834" max="13834" width="2.28515625" style="7" hidden="1"/>
    <col min="13835" max="13835" width="11.7109375" style="7" hidden="1"/>
    <col min="13836" max="13836" width="2.42578125" style="7" hidden="1"/>
    <col min="13837" max="13837" width="11.7109375" style="7" hidden="1"/>
    <col min="13838" max="13838" width="2.28515625" style="7" hidden="1"/>
    <col min="13839" max="13839" width="10.85546875" style="7" hidden="1"/>
    <col min="13840" max="13840" width="2.28515625" style="7" hidden="1"/>
    <col min="13841" max="13841" width="11.140625" style="7" hidden="1"/>
    <col min="13842" max="13842" width="1.85546875" style="7" hidden="1"/>
    <col min="13843" max="13843" width="11" style="7" hidden="1"/>
    <col min="13844" max="13844" width="0.7109375" style="7" hidden="1"/>
    <col min="13845" max="13845" width="1.85546875" style="7" hidden="1"/>
    <col min="13846" max="13846" width="11.85546875" style="7" hidden="1"/>
    <col min="13847" max="13847" width="15.28515625" style="7" hidden="1"/>
    <col min="13848" max="13848" width="5" style="7" hidden="1"/>
    <col min="13849" max="13849" width="10.28515625" style="7" hidden="1"/>
    <col min="13850" max="13850" width="5" style="7" hidden="1"/>
    <col min="13851" max="13851" width="10.28515625" style="7" hidden="1"/>
    <col min="13852" max="13854" width="9" style="7" hidden="1"/>
    <col min="13855" max="13855" width="10.28515625" style="7" hidden="1"/>
    <col min="13856" max="14084" width="9" style="7" hidden="1"/>
    <col min="14085" max="14085" width="3.7109375" style="7" hidden="1"/>
    <col min="14086" max="14086" width="4.85546875" style="7" hidden="1"/>
    <col min="14087" max="14087" width="5.28515625" style="7" hidden="1"/>
    <col min="14088" max="14088" width="31.28515625" style="7" hidden="1"/>
    <col min="14089" max="14089" width="7.7109375" style="7" hidden="1"/>
    <col min="14090" max="14090" width="2.28515625" style="7" hidden="1"/>
    <col min="14091" max="14091" width="11.7109375" style="7" hidden="1"/>
    <col min="14092" max="14092" width="2.42578125" style="7" hidden="1"/>
    <col min="14093" max="14093" width="11.7109375" style="7" hidden="1"/>
    <col min="14094" max="14094" width="2.28515625" style="7" hidden="1"/>
    <col min="14095" max="14095" width="10.85546875" style="7" hidden="1"/>
    <col min="14096" max="14096" width="2.28515625" style="7" hidden="1"/>
    <col min="14097" max="14097" width="11.140625" style="7" hidden="1"/>
    <col min="14098" max="14098" width="1.85546875" style="7" hidden="1"/>
    <col min="14099" max="14099" width="11" style="7" hidden="1"/>
    <col min="14100" max="14100" width="0.7109375" style="7" hidden="1"/>
    <col min="14101" max="14101" width="1.85546875" style="7" hidden="1"/>
    <col min="14102" max="14102" width="11.85546875" style="7" hidden="1"/>
    <col min="14103" max="14103" width="15.28515625" style="7" hidden="1"/>
    <col min="14104" max="14104" width="5" style="7" hidden="1"/>
    <col min="14105" max="14105" width="10.28515625" style="7" hidden="1"/>
    <col min="14106" max="14106" width="5" style="7" hidden="1"/>
    <col min="14107" max="14107" width="10.28515625" style="7" hidden="1"/>
    <col min="14108" max="14110" width="9" style="7" hidden="1"/>
    <col min="14111" max="14111" width="10.28515625" style="7" hidden="1"/>
    <col min="14112" max="14340" width="9" style="7" hidden="1"/>
    <col min="14341" max="14341" width="3.7109375" style="7" hidden="1"/>
    <col min="14342" max="14342" width="4.85546875" style="7" hidden="1"/>
    <col min="14343" max="14343" width="5.28515625" style="7" hidden="1"/>
    <col min="14344" max="14344" width="31.28515625" style="7" hidden="1"/>
    <col min="14345" max="14345" width="7.7109375" style="7" hidden="1"/>
    <col min="14346" max="14346" width="2.28515625" style="7" hidden="1"/>
    <col min="14347" max="14347" width="11.7109375" style="7" hidden="1"/>
    <col min="14348" max="14348" width="2.42578125" style="7" hidden="1"/>
    <col min="14349" max="14349" width="11.7109375" style="7" hidden="1"/>
    <col min="14350" max="14350" width="2.28515625" style="7" hidden="1"/>
    <col min="14351" max="14351" width="10.85546875" style="7" hidden="1"/>
    <col min="14352" max="14352" width="2.28515625" style="7" hidden="1"/>
    <col min="14353" max="14353" width="11.140625" style="7" hidden="1"/>
    <col min="14354" max="14354" width="1.85546875" style="7" hidden="1"/>
    <col min="14355" max="14355" width="11" style="7" hidden="1"/>
    <col min="14356" max="14356" width="0.7109375" style="7" hidden="1"/>
    <col min="14357" max="14357" width="1.85546875" style="7" hidden="1"/>
    <col min="14358" max="14358" width="11.85546875" style="7" hidden="1"/>
    <col min="14359" max="14359" width="15.28515625" style="7" hidden="1"/>
    <col min="14360" max="14360" width="5" style="7" hidden="1"/>
    <col min="14361" max="14361" width="10.28515625" style="7" hidden="1"/>
    <col min="14362" max="14362" width="5" style="7" hidden="1"/>
    <col min="14363" max="14363" width="10.28515625" style="7" hidden="1"/>
    <col min="14364" max="14366" width="9" style="7" hidden="1"/>
    <col min="14367" max="14367" width="10.28515625" style="7" hidden="1"/>
    <col min="14368" max="14596" width="9" style="7" hidden="1"/>
    <col min="14597" max="14597" width="3.7109375" style="7" hidden="1"/>
    <col min="14598" max="14598" width="4.85546875" style="7" hidden="1"/>
    <col min="14599" max="14599" width="5.28515625" style="7" hidden="1"/>
    <col min="14600" max="14600" width="31.28515625" style="7" hidden="1"/>
    <col min="14601" max="14601" width="7.7109375" style="7" hidden="1"/>
    <col min="14602" max="14602" width="2.28515625" style="7" hidden="1"/>
    <col min="14603" max="14603" width="11.7109375" style="7" hidden="1"/>
    <col min="14604" max="14604" width="2.42578125" style="7" hidden="1"/>
    <col min="14605" max="14605" width="11.7109375" style="7" hidden="1"/>
    <col min="14606" max="14606" width="2.28515625" style="7" hidden="1"/>
    <col min="14607" max="14607" width="10.85546875" style="7" hidden="1"/>
    <col min="14608" max="14608" width="2.28515625" style="7" hidden="1"/>
    <col min="14609" max="14609" width="11.140625" style="7" hidden="1"/>
    <col min="14610" max="14610" width="1.85546875" style="7" hidden="1"/>
    <col min="14611" max="14611" width="11" style="7" hidden="1"/>
    <col min="14612" max="14612" width="0.7109375" style="7" hidden="1"/>
    <col min="14613" max="14613" width="1.85546875" style="7" hidden="1"/>
    <col min="14614" max="14614" width="11.85546875" style="7" hidden="1"/>
    <col min="14615" max="14615" width="15.28515625" style="7" hidden="1"/>
    <col min="14616" max="14616" width="5" style="7" hidden="1"/>
    <col min="14617" max="14617" width="10.28515625" style="7" hidden="1"/>
    <col min="14618" max="14618" width="5" style="7" hidden="1"/>
    <col min="14619" max="14619" width="10.28515625" style="7" hidden="1"/>
    <col min="14620" max="14622" width="9" style="7" hidden="1"/>
    <col min="14623" max="14623" width="10.28515625" style="7" hidden="1"/>
    <col min="14624" max="14852" width="9" style="7" hidden="1"/>
    <col min="14853" max="14853" width="3.7109375" style="7" hidden="1"/>
    <col min="14854" max="14854" width="4.85546875" style="7" hidden="1"/>
    <col min="14855" max="14855" width="5.28515625" style="7" hidden="1"/>
    <col min="14856" max="14856" width="31.28515625" style="7" hidden="1"/>
    <col min="14857" max="14857" width="7.7109375" style="7" hidden="1"/>
    <col min="14858" max="14858" width="2.28515625" style="7" hidden="1"/>
    <col min="14859" max="14859" width="11.7109375" style="7" hidden="1"/>
    <col min="14860" max="14860" width="2.42578125" style="7" hidden="1"/>
    <col min="14861" max="14861" width="11.7109375" style="7" hidden="1"/>
    <col min="14862" max="14862" width="2.28515625" style="7" hidden="1"/>
    <col min="14863" max="14863" width="10.85546875" style="7" hidden="1"/>
    <col min="14864" max="14864" width="2.28515625" style="7" hidden="1"/>
    <col min="14865" max="14865" width="11.140625" style="7" hidden="1"/>
    <col min="14866" max="14866" width="1.85546875" style="7" hidden="1"/>
    <col min="14867" max="14867" width="11" style="7" hidden="1"/>
    <col min="14868" max="14868" width="0.7109375" style="7" hidden="1"/>
    <col min="14869" max="14869" width="1.85546875" style="7" hidden="1"/>
    <col min="14870" max="14870" width="11.85546875" style="7" hidden="1"/>
    <col min="14871" max="14871" width="15.28515625" style="7" hidden="1"/>
    <col min="14872" max="14872" width="5" style="7" hidden="1"/>
    <col min="14873" max="14873" width="10.28515625" style="7" hidden="1"/>
    <col min="14874" max="14874" width="5" style="7" hidden="1"/>
    <col min="14875" max="14875" width="10.28515625" style="7" hidden="1"/>
    <col min="14876" max="14878" width="9" style="7" hidden="1"/>
    <col min="14879" max="14879" width="10.28515625" style="7" hidden="1"/>
    <col min="14880" max="15108" width="9" style="7" hidden="1"/>
    <col min="15109" max="15109" width="3.7109375" style="7" hidden="1"/>
    <col min="15110" max="15110" width="4.85546875" style="7" hidden="1"/>
    <col min="15111" max="15111" width="5.28515625" style="7" hidden="1"/>
    <col min="15112" max="15112" width="31.28515625" style="7" hidden="1"/>
    <col min="15113" max="15113" width="7.7109375" style="7" hidden="1"/>
    <col min="15114" max="15114" width="2.28515625" style="7" hidden="1"/>
    <col min="15115" max="15115" width="11.7109375" style="7" hidden="1"/>
    <col min="15116" max="15116" width="2.42578125" style="7" hidden="1"/>
    <col min="15117" max="15117" width="11.7109375" style="7" hidden="1"/>
    <col min="15118" max="15118" width="2.28515625" style="7" hidden="1"/>
    <col min="15119" max="15119" width="10.85546875" style="7" hidden="1"/>
    <col min="15120" max="15120" width="2.28515625" style="7" hidden="1"/>
    <col min="15121" max="15121" width="11.140625" style="7" hidden="1"/>
    <col min="15122" max="15122" width="1.85546875" style="7" hidden="1"/>
    <col min="15123" max="15123" width="11" style="7" hidden="1"/>
    <col min="15124" max="15124" width="0.7109375" style="7" hidden="1"/>
    <col min="15125" max="15125" width="1.85546875" style="7" hidden="1"/>
    <col min="15126" max="15126" width="11.85546875" style="7" hidden="1"/>
    <col min="15127" max="15127" width="15.28515625" style="7" hidden="1"/>
    <col min="15128" max="15128" width="5" style="7" hidden="1"/>
    <col min="15129" max="15129" width="10.28515625" style="7" hidden="1"/>
    <col min="15130" max="15130" width="5" style="7" hidden="1"/>
    <col min="15131" max="15131" width="10.28515625" style="7" hidden="1"/>
    <col min="15132" max="15134" width="9" style="7" hidden="1"/>
    <col min="15135" max="15135" width="10.28515625" style="7" hidden="1"/>
    <col min="15136" max="15364" width="9" style="7" hidden="1"/>
    <col min="15365" max="15365" width="3.7109375" style="7" hidden="1"/>
    <col min="15366" max="15366" width="4.85546875" style="7" hidden="1"/>
    <col min="15367" max="15367" width="5.28515625" style="7" hidden="1"/>
    <col min="15368" max="15368" width="31.28515625" style="7" hidden="1"/>
    <col min="15369" max="15369" width="7.7109375" style="7" hidden="1"/>
    <col min="15370" max="15370" width="2.28515625" style="7" hidden="1"/>
    <col min="15371" max="15371" width="11.7109375" style="7" hidden="1"/>
    <col min="15372" max="15372" width="2.42578125" style="7" hidden="1"/>
    <col min="15373" max="15373" width="11.7109375" style="7" hidden="1"/>
    <col min="15374" max="15374" width="2.28515625" style="7" hidden="1"/>
    <col min="15375" max="15375" width="10.85546875" style="7" hidden="1"/>
    <col min="15376" max="15376" width="2.28515625" style="7" hidden="1"/>
    <col min="15377" max="15377" width="11.140625" style="7" hidden="1"/>
    <col min="15378" max="15378" width="1.85546875" style="7" hidden="1"/>
    <col min="15379" max="15379" width="11" style="7" hidden="1"/>
    <col min="15380" max="15380" width="0.7109375" style="7" hidden="1"/>
    <col min="15381" max="15381" width="1.85546875" style="7" hidden="1"/>
    <col min="15382" max="15382" width="11.85546875" style="7" hidden="1"/>
    <col min="15383" max="15383" width="15.28515625" style="7" hidden="1"/>
    <col min="15384" max="15384" width="5" style="7" hidden="1"/>
    <col min="15385" max="15385" width="10.28515625" style="7" hidden="1"/>
    <col min="15386" max="15386" width="5" style="7" hidden="1"/>
    <col min="15387" max="15387" width="10.28515625" style="7" hidden="1"/>
    <col min="15388" max="15390" width="9" style="7" hidden="1"/>
    <col min="15391" max="15391" width="10.28515625" style="7" hidden="1"/>
    <col min="15392" max="15620" width="9" style="7" hidden="1"/>
    <col min="15621" max="15621" width="3.7109375" style="7" hidden="1"/>
    <col min="15622" max="15622" width="4.85546875" style="7" hidden="1"/>
    <col min="15623" max="15623" width="5.28515625" style="7" hidden="1"/>
    <col min="15624" max="15624" width="31.28515625" style="7" hidden="1"/>
    <col min="15625" max="15625" width="7.7109375" style="7" hidden="1"/>
    <col min="15626" max="15626" width="2.28515625" style="7" hidden="1"/>
    <col min="15627" max="15627" width="11.7109375" style="7" hidden="1"/>
    <col min="15628" max="15628" width="2.42578125" style="7" hidden="1"/>
    <col min="15629" max="15629" width="11.7109375" style="7" hidden="1"/>
    <col min="15630" max="15630" width="2.28515625" style="7" hidden="1"/>
    <col min="15631" max="15631" width="10.85546875" style="7" hidden="1"/>
    <col min="15632" max="15632" width="2.28515625" style="7" hidden="1"/>
    <col min="15633" max="15633" width="11.140625" style="7" hidden="1"/>
    <col min="15634" max="15634" width="1.85546875" style="7" hidden="1"/>
    <col min="15635" max="15635" width="11" style="7" hidden="1"/>
    <col min="15636" max="15636" width="0.7109375" style="7" hidden="1"/>
    <col min="15637" max="15637" width="1.85546875" style="7" hidden="1"/>
    <col min="15638" max="15638" width="11.85546875" style="7" hidden="1"/>
    <col min="15639" max="15639" width="15.28515625" style="7" hidden="1"/>
    <col min="15640" max="15640" width="5" style="7" hidden="1"/>
    <col min="15641" max="15641" width="10.28515625" style="7" hidden="1"/>
    <col min="15642" max="15642" width="5" style="7" hidden="1"/>
    <col min="15643" max="15643" width="10.28515625" style="7" hidden="1"/>
    <col min="15644" max="15646" width="9" style="7" hidden="1"/>
    <col min="15647" max="15647" width="10.28515625" style="7" hidden="1"/>
    <col min="15648" max="15876" width="9" style="7" hidden="1"/>
    <col min="15877" max="15877" width="3.7109375" style="7" hidden="1"/>
    <col min="15878" max="15878" width="4.85546875" style="7" hidden="1"/>
    <col min="15879" max="15879" width="5.28515625" style="7" hidden="1"/>
    <col min="15880" max="15880" width="31.28515625" style="7" hidden="1"/>
    <col min="15881" max="15881" width="7.7109375" style="7" hidden="1"/>
    <col min="15882" max="15882" width="2.28515625" style="7" hidden="1"/>
    <col min="15883" max="15883" width="11.7109375" style="7" hidden="1"/>
    <col min="15884" max="15884" width="2.42578125" style="7" hidden="1"/>
    <col min="15885" max="15885" width="11.7109375" style="7" hidden="1"/>
    <col min="15886" max="15886" width="2.28515625" style="7" hidden="1"/>
    <col min="15887" max="15887" width="10.85546875" style="7" hidden="1"/>
    <col min="15888" max="15888" width="2.28515625" style="7" hidden="1"/>
    <col min="15889" max="15889" width="11.140625" style="7" hidden="1"/>
    <col min="15890" max="15890" width="1.85546875" style="7" hidden="1"/>
    <col min="15891" max="15891" width="11" style="7" hidden="1"/>
    <col min="15892" max="15892" width="0.7109375" style="7" hidden="1"/>
    <col min="15893" max="15893" width="1.85546875" style="7" hidden="1"/>
    <col min="15894" max="15894" width="11.85546875" style="7" hidden="1"/>
    <col min="15895" max="15895" width="15.28515625" style="7" hidden="1"/>
    <col min="15896" max="15896" width="5" style="7" hidden="1"/>
    <col min="15897" max="15897" width="10.28515625" style="7" hidden="1"/>
    <col min="15898" max="15898" width="5" style="7" hidden="1"/>
    <col min="15899" max="15899" width="10.28515625" style="7" hidden="1"/>
    <col min="15900" max="15902" width="9" style="7" hidden="1"/>
    <col min="15903" max="15903" width="10.28515625" style="7" hidden="1"/>
    <col min="15904" max="16132" width="9" style="7" hidden="1"/>
    <col min="16133" max="16133" width="3.7109375" style="7" hidden="1"/>
    <col min="16134" max="16134" width="4.85546875" style="7" hidden="1"/>
    <col min="16135" max="16135" width="5.28515625" style="7" hidden="1"/>
    <col min="16136" max="16136" width="31.28515625" style="7" hidden="1"/>
    <col min="16137" max="16137" width="7.7109375" style="7" hidden="1"/>
    <col min="16138" max="16138" width="2.28515625" style="7" hidden="1"/>
    <col min="16139" max="16139" width="11.7109375" style="7" hidden="1"/>
    <col min="16140" max="16140" width="2.42578125" style="7" hidden="1"/>
    <col min="16141" max="16141" width="11.7109375" style="7" hidden="1"/>
    <col min="16142" max="16142" width="2.28515625" style="7" hidden="1"/>
    <col min="16143" max="16143" width="10.85546875" style="7" hidden="1"/>
    <col min="16144" max="16144" width="2.28515625" style="7" hidden="1"/>
    <col min="16145" max="16145" width="11.140625" style="7" hidden="1"/>
    <col min="16146" max="16146" width="1.85546875" style="7" hidden="1"/>
    <col min="16147" max="16147" width="11" style="7" hidden="1"/>
    <col min="16148" max="16148" width="0.7109375" style="7" hidden="1"/>
    <col min="16149" max="16149" width="1.85546875" style="7" hidden="1"/>
    <col min="16150" max="16150" width="11.85546875" style="7" hidden="1"/>
    <col min="16151" max="16151" width="15.28515625" style="7" hidden="1"/>
    <col min="16152" max="16152" width="5" style="7" hidden="1"/>
    <col min="16153" max="16153" width="10.28515625" style="7" hidden="1"/>
    <col min="16154" max="16154" width="5" style="7" hidden="1"/>
    <col min="16155" max="16155" width="10.28515625" style="7" hidden="1"/>
    <col min="16156" max="16158" width="9" style="7" hidden="1"/>
    <col min="16159" max="16159" width="10.28515625" style="7" hidden="1"/>
    <col min="16160" max="16384" width="9" style="7" hidden="1"/>
  </cols>
  <sheetData>
    <row r="1" spans="1:25"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446"/>
      <c r="S1" s="446"/>
      <c r="T1" s="446"/>
      <c r="U1" s="11"/>
      <c r="V1" s="12"/>
      <c r="W1" s="12"/>
      <c r="X1" s="11"/>
      <c r="Y1" s="11"/>
    </row>
    <row r="2" spans="1:25"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486"/>
      <c r="S2" s="486"/>
      <c r="T2" s="486"/>
      <c r="U2" s="11"/>
      <c r="V2" s="12"/>
      <c r="W2" s="12"/>
      <c r="X2" s="11"/>
      <c r="Y2" s="11"/>
    </row>
    <row r="3" spans="1:25"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486"/>
      <c r="S3" s="486"/>
      <c r="T3" s="486"/>
      <c r="U3" s="11"/>
      <c r="V3" s="12"/>
      <c r="W3" s="12"/>
      <c r="X3" s="11"/>
      <c r="Y3" s="11"/>
    </row>
    <row r="4" spans="1:25" s="10" customFormat="1" ht="4.5" customHeight="1" x14ac:dyDescent="0.7">
      <c r="A4" s="114"/>
      <c r="B4" s="114"/>
      <c r="C4" s="114"/>
      <c r="D4" s="114"/>
      <c r="E4" s="114"/>
      <c r="F4" s="114"/>
      <c r="G4" s="114"/>
      <c r="H4" s="114"/>
      <c r="I4" s="114"/>
      <c r="J4" s="114"/>
      <c r="K4" s="114"/>
      <c r="L4" s="114"/>
      <c r="M4" s="114"/>
      <c r="N4" s="114"/>
      <c r="O4" s="114"/>
      <c r="P4" s="114"/>
      <c r="Q4" s="114"/>
      <c r="R4" s="114"/>
      <c r="S4" s="114"/>
      <c r="T4" s="114"/>
      <c r="U4" s="11"/>
      <c r="V4" s="12"/>
      <c r="W4" s="12"/>
      <c r="X4" s="11"/>
      <c r="Y4" s="11"/>
    </row>
    <row r="5" spans="1:25" s="10" customFormat="1" ht="23.25" x14ac:dyDescent="0.7">
      <c r="A5" s="327" t="s">
        <v>352</v>
      </c>
      <c r="B5" s="9" t="s">
        <v>353</v>
      </c>
      <c r="C5" s="180"/>
      <c r="D5" s="180"/>
      <c r="E5" s="180"/>
      <c r="F5" s="180"/>
      <c r="G5" s="180"/>
      <c r="H5" s="334"/>
      <c r="I5" s="180"/>
      <c r="J5" s="334"/>
      <c r="K5" s="180"/>
      <c r="L5" s="334"/>
      <c r="M5" s="180"/>
      <c r="N5" s="334"/>
      <c r="O5" s="180"/>
      <c r="P5" s="334"/>
      <c r="Q5" s="180"/>
      <c r="R5" s="334"/>
      <c r="S5" s="180"/>
      <c r="T5" s="180"/>
      <c r="U5" s="11"/>
      <c r="V5" s="12"/>
      <c r="W5" s="12"/>
      <c r="X5" s="11"/>
      <c r="Y5" s="11"/>
    </row>
    <row r="6" spans="1:25" s="10" customFormat="1" ht="23.25" x14ac:dyDescent="0.7">
      <c r="A6" s="327"/>
      <c r="B6" s="9"/>
      <c r="C6" s="180"/>
      <c r="D6" s="180"/>
      <c r="E6" s="180"/>
      <c r="H6" s="511">
        <f>'سر برگ صفحات'!A12</f>
        <v>1398</v>
      </c>
      <c r="I6" s="511"/>
      <c r="J6" s="511"/>
      <c r="K6" s="511"/>
      <c r="L6" s="511"/>
      <c r="M6" s="180"/>
      <c r="N6" s="405">
        <f>'سر برگ صفحات'!A11</f>
        <v>1397</v>
      </c>
      <c r="P6" s="404"/>
      <c r="R6" s="404"/>
      <c r="T6" s="180"/>
      <c r="U6" s="11"/>
      <c r="V6" s="12"/>
      <c r="W6" s="12"/>
      <c r="X6" s="11"/>
      <c r="Y6" s="11"/>
    </row>
    <row r="7" spans="1:25" s="126" customFormat="1" ht="46.5" x14ac:dyDescent="0.25">
      <c r="A7" s="122"/>
      <c r="D7" s="132"/>
      <c r="E7" s="132"/>
      <c r="H7" s="237" t="s">
        <v>155</v>
      </c>
      <c r="I7" s="132"/>
      <c r="J7" s="237" t="s">
        <v>308</v>
      </c>
      <c r="K7" s="132"/>
      <c r="L7" s="237" t="s">
        <v>354</v>
      </c>
      <c r="M7" s="132"/>
      <c r="N7" s="237" t="s">
        <v>354</v>
      </c>
      <c r="P7" s="236"/>
      <c r="R7" s="236"/>
      <c r="V7" s="138"/>
      <c r="W7" s="138"/>
    </row>
    <row r="8" spans="1:25" s="101" customFormat="1" ht="20.100000000000001" customHeight="1" x14ac:dyDescent="0.25">
      <c r="A8" s="120"/>
      <c r="D8" s="136"/>
      <c r="E8" s="136"/>
      <c r="H8" s="228" t="s">
        <v>78</v>
      </c>
      <c r="I8" s="136"/>
      <c r="J8" s="228" t="s">
        <v>78</v>
      </c>
      <c r="K8" s="136"/>
      <c r="L8" s="234" t="s">
        <v>78</v>
      </c>
      <c r="M8" s="136"/>
      <c r="N8" s="234" t="s">
        <v>78</v>
      </c>
      <c r="P8" s="234"/>
      <c r="R8" s="234"/>
      <c r="V8" s="140"/>
      <c r="W8" s="140"/>
    </row>
    <row r="9" spans="1:25" ht="20.100000000000001" customHeight="1" x14ac:dyDescent="0.25">
      <c r="B9" s="493" t="s">
        <v>1019</v>
      </c>
      <c r="C9" s="493"/>
      <c r="D9" s="493"/>
      <c r="E9" s="493"/>
      <c r="F9" s="493"/>
      <c r="H9" s="234">
        <f>H27</f>
        <v>0</v>
      </c>
      <c r="J9" s="349">
        <f>J27</f>
        <v>0</v>
      </c>
      <c r="L9" s="349">
        <f>L27</f>
        <v>0</v>
      </c>
      <c r="N9" s="349">
        <f>P27</f>
        <v>0</v>
      </c>
    </row>
    <row r="10" spans="1:25" ht="20.100000000000001" customHeight="1" x14ac:dyDescent="0.25">
      <c r="B10" s="493" t="s">
        <v>355</v>
      </c>
      <c r="C10" s="493"/>
      <c r="D10" s="493"/>
      <c r="E10" s="493"/>
      <c r="F10" s="493"/>
      <c r="H10" s="234">
        <f>J36</f>
        <v>0</v>
      </c>
      <c r="L10" s="349">
        <f>J36</f>
        <v>0</v>
      </c>
      <c r="N10" s="349">
        <f>L36</f>
        <v>0</v>
      </c>
    </row>
    <row r="11" spans="1:25" ht="20.100000000000001" customHeight="1" x14ac:dyDescent="0.25">
      <c r="B11" s="493" t="s">
        <v>356</v>
      </c>
      <c r="C11" s="493"/>
      <c r="D11" s="493"/>
      <c r="E11" s="493"/>
      <c r="F11" s="493"/>
      <c r="H11" s="398"/>
      <c r="L11" s="398">
        <f>SUM(H11:J11)</f>
        <v>0</v>
      </c>
      <c r="N11" s="398"/>
      <c r="V11" s="8">
        <v>100</v>
      </c>
      <c r="W11" s="8">
        <v>5</v>
      </c>
    </row>
    <row r="12" spans="1:25" ht="20.100000000000001" customHeight="1" thickBot="1" x14ac:dyDescent="0.3">
      <c r="B12" s="13"/>
      <c r="H12" s="399">
        <f>SUM(H9:H11)</f>
        <v>0</v>
      </c>
      <c r="J12" s="399">
        <f>SUM(J9:J11)</f>
        <v>0</v>
      </c>
      <c r="L12" s="399">
        <f>SUM(L9:L11)</f>
        <v>0</v>
      </c>
      <c r="N12" s="399">
        <f>SUM(N9:N11)</f>
        <v>0</v>
      </c>
    </row>
    <row r="13" spans="1:25" ht="20.100000000000001" customHeight="1" thickTop="1" x14ac:dyDescent="0.25">
      <c r="B13" s="13"/>
    </row>
    <row r="14" spans="1:25" ht="20.100000000000001" customHeight="1" x14ac:dyDescent="0.25">
      <c r="A14" s="108" t="s">
        <v>357</v>
      </c>
      <c r="B14" s="456" t="s">
        <v>358</v>
      </c>
      <c r="C14" s="456"/>
      <c r="D14" s="456"/>
      <c r="E14" s="456"/>
      <c r="F14" s="456"/>
      <c r="G14" s="456"/>
      <c r="H14" s="456"/>
      <c r="I14" s="456"/>
      <c r="J14" s="456"/>
      <c r="K14" s="456"/>
      <c r="L14" s="456"/>
      <c r="M14" s="456"/>
      <c r="N14" s="456"/>
      <c r="O14" s="456"/>
      <c r="P14" s="456"/>
      <c r="Q14" s="456"/>
      <c r="R14" s="456"/>
      <c r="S14" s="456"/>
    </row>
    <row r="15" spans="1:25" ht="20.100000000000001" customHeight="1" x14ac:dyDescent="0.25">
      <c r="B15" s="141"/>
      <c r="K15" s="447" t="s">
        <v>348</v>
      </c>
      <c r="L15" s="447"/>
      <c r="M15" s="447"/>
      <c r="N15" s="447"/>
      <c r="O15" s="447"/>
      <c r="P15" s="304"/>
      <c r="Q15" s="13"/>
      <c r="R15" s="304"/>
    </row>
    <row r="16" spans="1:25" ht="20.100000000000001" customHeight="1" x14ac:dyDescent="0.25">
      <c r="B16" s="141"/>
      <c r="D16" s="511">
        <f>'سر برگ صفحات'!A12</f>
        <v>1398</v>
      </c>
      <c r="E16" s="511"/>
      <c r="F16" s="511"/>
      <c r="G16" s="511"/>
      <c r="H16" s="511"/>
      <c r="I16" s="511"/>
      <c r="J16" s="511"/>
      <c r="K16" s="511"/>
      <c r="L16" s="511"/>
      <c r="M16" s="511"/>
      <c r="N16" s="511"/>
      <c r="P16" s="511">
        <f>'سر برگ صفحات'!A11</f>
        <v>1397</v>
      </c>
      <c r="Q16" s="511"/>
      <c r="R16" s="511"/>
    </row>
    <row r="17" spans="1:23" s="144" customFormat="1" ht="69.75" x14ac:dyDescent="0.25">
      <c r="A17" s="142"/>
      <c r="B17" s="143"/>
      <c r="D17" s="145" t="s">
        <v>359</v>
      </c>
      <c r="F17" s="145" t="s">
        <v>361</v>
      </c>
      <c r="H17" s="290" t="s">
        <v>155</v>
      </c>
      <c r="J17" s="290" t="s">
        <v>308</v>
      </c>
      <c r="L17" s="290" t="s">
        <v>354</v>
      </c>
      <c r="N17" s="290" t="s">
        <v>360</v>
      </c>
      <c r="P17" s="290" t="s">
        <v>354</v>
      </c>
      <c r="R17" s="290" t="s">
        <v>360</v>
      </c>
      <c r="V17" s="146"/>
      <c r="W17" s="146"/>
    </row>
    <row r="18" spans="1:23" ht="20.100000000000001" customHeight="1" x14ac:dyDescent="0.25">
      <c r="A18" s="494" t="s">
        <v>362</v>
      </c>
      <c r="B18" s="494"/>
    </row>
    <row r="19" spans="1:23" ht="20.100000000000001" customHeight="1" x14ac:dyDescent="0.25">
      <c r="A19" s="470" t="s">
        <v>363</v>
      </c>
      <c r="B19" s="470"/>
    </row>
    <row r="20" spans="1:23" ht="20.100000000000001" customHeight="1" x14ac:dyDescent="0.25">
      <c r="A20" s="456" t="s">
        <v>364</v>
      </c>
      <c r="B20" s="456"/>
    </row>
    <row r="21" spans="1:23" ht="20.100000000000001" customHeight="1" x14ac:dyDescent="0.25">
      <c r="A21" s="456" t="s">
        <v>364</v>
      </c>
      <c r="B21" s="456"/>
    </row>
    <row r="22" spans="1:23" ht="20.100000000000001" customHeight="1" x14ac:dyDescent="0.25">
      <c r="B22" s="141"/>
      <c r="H22" s="403">
        <f>SUM(H20:H21)</f>
        <v>0</v>
      </c>
      <c r="J22" s="403">
        <f>SUM(J20:J21)</f>
        <v>0</v>
      </c>
      <c r="L22" s="403">
        <f>SUM(L20:L21)</f>
        <v>0</v>
      </c>
      <c r="N22" s="403">
        <f>SUM(N20:N21)</f>
        <v>0</v>
      </c>
      <c r="P22" s="403">
        <f>SUM(P20:P21)</f>
        <v>0</v>
      </c>
      <c r="R22" s="403">
        <f>SUM(R20:R21)</f>
        <v>0</v>
      </c>
    </row>
    <row r="23" spans="1:23" s="116" customFormat="1" ht="20.100000000000001" customHeight="1" x14ac:dyDescent="0.25">
      <c r="A23" s="494" t="s">
        <v>1128</v>
      </c>
      <c r="B23" s="494"/>
      <c r="H23" s="349"/>
      <c r="J23" s="349"/>
      <c r="L23" s="349"/>
      <c r="N23" s="349"/>
      <c r="P23" s="349"/>
      <c r="R23" s="349"/>
      <c r="V23" s="147"/>
      <c r="W23" s="147"/>
    </row>
    <row r="24" spans="1:23" ht="20.100000000000001" customHeight="1" x14ac:dyDescent="0.25">
      <c r="A24" s="456" t="s">
        <v>364</v>
      </c>
      <c r="B24" s="456"/>
    </row>
    <row r="25" spans="1:23" ht="20.100000000000001" customHeight="1" x14ac:dyDescent="0.25">
      <c r="A25" s="456" t="s">
        <v>364</v>
      </c>
      <c r="B25" s="456"/>
    </row>
    <row r="26" spans="1:23" ht="20.100000000000001" customHeight="1" x14ac:dyDescent="0.25">
      <c r="B26" s="13"/>
      <c r="H26" s="403">
        <f>SUM(H24:H25)</f>
        <v>0</v>
      </c>
      <c r="J26" s="403">
        <f>SUM(J24:J25)</f>
        <v>0</v>
      </c>
      <c r="L26" s="403">
        <f>SUM(L24:L25)</f>
        <v>0</v>
      </c>
      <c r="N26" s="403">
        <f>SUM(N24:N25)</f>
        <v>0</v>
      </c>
      <c r="P26" s="403">
        <f>SUM(P24:P25)</f>
        <v>0</v>
      </c>
      <c r="R26" s="403">
        <f>SUM(R24:R25)</f>
        <v>0</v>
      </c>
    </row>
    <row r="27" spans="1:23" ht="20.100000000000001" customHeight="1" thickBot="1" x14ac:dyDescent="0.3">
      <c r="B27" s="13"/>
      <c r="H27" s="399">
        <f>H26+H22</f>
        <v>0</v>
      </c>
      <c r="J27" s="399">
        <f>J26+J22</f>
        <v>0</v>
      </c>
      <c r="L27" s="399">
        <f>L26+L22</f>
        <v>0</v>
      </c>
      <c r="N27" s="399">
        <f>N26+N22</f>
        <v>0</v>
      </c>
      <c r="P27" s="399">
        <f>P26+P22</f>
        <v>0</v>
      </c>
      <c r="R27" s="399">
        <f>R26+R22</f>
        <v>0</v>
      </c>
    </row>
    <row r="28" spans="1:23" ht="20.100000000000001" customHeight="1" thickTop="1" x14ac:dyDescent="0.25">
      <c r="B28" s="141"/>
    </row>
    <row r="29" spans="1:23" ht="20.100000000000001" customHeight="1" x14ac:dyDescent="0.25">
      <c r="A29" s="327" t="s">
        <v>365</v>
      </c>
      <c r="B29" s="9" t="s">
        <v>355</v>
      </c>
    </row>
    <row r="30" spans="1:23" s="126" customFormat="1" ht="20.100000000000001" customHeight="1" x14ac:dyDescent="0.25">
      <c r="B30" s="511" t="s">
        <v>366</v>
      </c>
      <c r="C30" s="511"/>
      <c r="D30" s="511"/>
      <c r="F30" s="134" t="s">
        <v>367</v>
      </c>
      <c r="H30" s="239" t="s">
        <v>368</v>
      </c>
      <c r="J30" s="406">
        <f>'سر برگ صفحات'!A12</f>
        <v>1398</v>
      </c>
      <c r="K30" s="407"/>
      <c r="L30" s="406">
        <f>'سر برگ صفحات'!A11</f>
        <v>1397</v>
      </c>
      <c r="N30" s="236"/>
      <c r="P30" s="236"/>
      <c r="R30" s="236"/>
      <c r="V30" s="138"/>
      <c r="W30" s="138"/>
    </row>
    <row r="31" spans="1:23" s="103" customFormat="1" ht="20.100000000000001" customHeight="1" x14ac:dyDescent="0.25">
      <c r="A31" s="120"/>
      <c r="H31" s="234" t="s">
        <v>369</v>
      </c>
      <c r="J31" s="228" t="s">
        <v>78</v>
      </c>
      <c r="K31" s="136"/>
      <c r="L31" s="228" t="s">
        <v>78</v>
      </c>
      <c r="N31" s="234"/>
      <c r="P31" s="234"/>
      <c r="R31" s="234"/>
      <c r="V31" s="121"/>
      <c r="W31" s="121"/>
    </row>
    <row r="32" spans="1:23" ht="20.100000000000001" customHeight="1" x14ac:dyDescent="0.25">
      <c r="B32" s="453" t="s">
        <v>370</v>
      </c>
      <c r="C32" s="453"/>
      <c r="D32" s="453"/>
      <c r="F32" s="7" t="s">
        <v>371</v>
      </c>
    </row>
    <row r="33" spans="1:20" ht="20.100000000000001" customHeight="1" x14ac:dyDescent="0.25">
      <c r="B33" s="453" t="s">
        <v>370</v>
      </c>
      <c r="C33" s="453"/>
      <c r="D33" s="453"/>
      <c r="F33" s="7" t="s">
        <v>372</v>
      </c>
    </row>
    <row r="34" spans="1:20" ht="20.100000000000001" customHeight="1" x14ac:dyDescent="0.25">
      <c r="B34" s="453" t="s">
        <v>370</v>
      </c>
      <c r="C34" s="453"/>
      <c r="D34" s="453"/>
      <c r="F34" s="7" t="s">
        <v>373</v>
      </c>
    </row>
    <row r="35" spans="1:20" ht="20.100000000000001" customHeight="1" x14ac:dyDescent="0.25">
      <c r="B35" s="453" t="s">
        <v>370</v>
      </c>
      <c r="C35" s="453"/>
      <c r="D35" s="453"/>
      <c r="F35" s="105" t="s">
        <v>374</v>
      </c>
      <c r="J35" s="398"/>
      <c r="L35" s="398"/>
    </row>
    <row r="36" spans="1:20" ht="20.100000000000001" customHeight="1" thickBot="1" x14ac:dyDescent="0.3">
      <c r="J36" s="399">
        <f>SUM(J32:J35)</f>
        <v>0</v>
      </c>
      <c r="L36" s="399">
        <f>SUM(L32:L35)</f>
        <v>0</v>
      </c>
    </row>
    <row r="37" spans="1:20" ht="20.100000000000001" customHeight="1" thickTop="1" x14ac:dyDescent="0.25"/>
    <row r="38" spans="1:20" ht="20.100000000000001" customHeight="1" x14ac:dyDescent="0.25">
      <c r="A38" s="108" t="s">
        <v>375</v>
      </c>
      <c r="B38" s="456" t="s">
        <v>1020</v>
      </c>
      <c r="C38" s="456"/>
      <c r="D38" s="456"/>
      <c r="E38" s="456"/>
      <c r="F38" s="456"/>
      <c r="G38" s="456"/>
      <c r="H38" s="456"/>
      <c r="I38" s="456"/>
      <c r="J38" s="456"/>
      <c r="K38" s="456"/>
      <c r="L38" s="456"/>
      <c r="M38" s="456"/>
      <c r="N38" s="456"/>
      <c r="O38" s="456"/>
      <c r="P38" s="456"/>
      <c r="Q38" s="456"/>
      <c r="R38" s="456"/>
      <c r="S38" s="456"/>
    </row>
    <row r="39" spans="1:20" ht="20.100000000000001" customHeight="1" x14ac:dyDescent="0.25">
      <c r="A39" s="108"/>
      <c r="B39" s="105"/>
      <c r="C39" s="105"/>
      <c r="D39" s="105"/>
      <c r="E39" s="105"/>
      <c r="F39" s="105"/>
      <c r="G39" s="105"/>
      <c r="H39" s="105"/>
      <c r="I39" s="105"/>
      <c r="J39" s="105"/>
      <c r="K39" s="105"/>
      <c r="L39" s="105"/>
      <c r="M39" s="105"/>
      <c r="N39" s="105"/>
      <c r="O39" s="105"/>
      <c r="P39" s="105"/>
      <c r="Q39" s="105"/>
      <c r="R39" s="105"/>
      <c r="S39" s="105"/>
    </row>
    <row r="40" spans="1:20" ht="20.100000000000001" customHeight="1" x14ac:dyDescent="0.25">
      <c r="A40" s="108" t="s">
        <v>376</v>
      </c>
      <c r="B40" s="456" t="s">
        <v>1021</v>
      </c>
      <c r="C40" s="456"/>
      <c r="D40" s="456"/>
      <c r="E40" s="456"/>
      <c r="F40" s="456"/>
      <c r="G40" s="456"/>
      <c r="H40" s="456"/>
      <c r="I40" s="456"/>
      <c r="J40" s="456"/>
      <c r="K40" s="456"/>
      <c r="L40" s="456"/>
      <c r="M40" s="456"/>
      <c r="N40" s="456"/>
      <c r="O40" s="456"/>
      <c r="P40" s="456"/>
      <c r="Q40" s="456"/>
      <c r="R40" s="456"/>
      <c r="S40" s="456"/>
    </row>
    <row r="41" spans="1:20" x14ac:dyDescent="0.25"/>
    <row r="42" spans="1:20" hidden="1" x14ac:dyDescent="0.25">
      <c r="A42" s="449" t="s">
        <v>875</v>
      </c>
      <c r="B42" s="449"/>
      <c r="C42" s="449"/>
      <c r="D42" s="449"/>
      <c r="E42" s="449"/>
      <c r="F42" s="449"/>
      <c r="G42" s="449"/>
      <c r="H42" s="449"/>
      <c r="I42" s="449"/>
      <c r="J42" s="449"/>
      <c r="K42" s="449"/>
      <c r="L42" s="449"/>
      <c r="M42" s="449"/>
      <c r="N42" s="449"/>
      <c r="O42" s="449"/>
      <c r="P42" s="449"/>
      <c r="Q42" s="449"/>
      <c r="R42" s="449"/>
      <c r="S42" s="449"/>
      <c r="T42" s="449"/>
    </row>
  </sheetData>
  <mergeCells count="26">
    <mergeCell ref="B33:D33"/>
    <mergeCell ref="B34:D34"/>
    <mergeCell ref="B35:D35"/>
    <mergeCell ref="B38:S38"/>
    <mergeCell ref="B40:S40"/>
    <mergeCell ref="A23:B23"/>
    <mergeCell ref="A24:B24"/>
    <mergeCell ref="A25:B25"/>
    <mergeCell ref="B30:D30"/>
    <mergeCell ref="B32:D32"/>
    <mergeCell ref="A42:T42"/>
    <mergeCell ref="H6:L6"/>
    <mergeCell ref="A1:T1"/>
    <mergeCell ref="A2:T2"/>
    <mergeCell ref="A3:T3"/>
    <mergeCell ref="D16:N16"/>
    <mergeCell ref="P16:R16"/>
    <mergeCell ref="B9:F9"/>
    <mergeCell ref="B10:F10"/>
    <mergeCell ref="B11:F11"/>
    <mergeCell ref="B14:S14"/>
    <mergeCell ref="K15:O15"/>
    <mergeCell ref="A18:B18"/>
    <mergeCell ref="A19:B19"/>
    <mergeCell ref="A20:B20"/>
    <mergeCell ref="A21:B21"/>
  </mergeCells>
  <pageMargins left="0.19685039370078741" right="0.19685039370078741" top="0.19685039370078741" bottom="0.19685039370078741" header="0.31496062992125984" footer="0.23622047244094491"/>
  <pageSetup scale="77" firstPageNumber="31" fitToHeight="0" orientation="portrait" useFirstPageNumber="1" r:id="rId1"/>
  <headerFooter>
    <oddFooter>&amp;C&amp;"B Lotus,Bold"&amp;10&amp;P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WWH46"/>
  <sheetViews>
    <sheetView rightToLeft="1" view="pageBreakPreview" topLeftCell="A29" zoomScale="95" zoomScaleSheetLayoutView="95" workbookViewId="0">
      <selection activeCell="A13" sqref="A13"/>
    </sheetView>
  </sheetViews>
  <sheetFormatPr defaultColWidth="0" defaultRowHeight="21" zeroHeight="1" x14ac:dyDescent="0.25"/>
  <cols>
    <col min="1" max="1" width="6.85546875" style="99" bestFit="1" customWidth="1"/>
    <col min="2" max="2" width="7.140625" style="7" customWidth="1"/>
    <col min="3" max="3" width="0.7109375" style="7" customWidth="1"/>
    <col min="4" max="4" width="28.7109375" style="7" customWidth="1"/>
    <col min="5" max="5" width="0.7109375" style="7" customWidth="1"/>
    <col min="6" max="6" width="11.7109375" style="7" customWidth="1"/>
    <col min="7" max="7" width="0.7109375" style="7" customWidth="1"/>
    <col min="8" max="8" width="11.7109375" style="7" customWidth="1"/>
    <col min="9" max="10" width="0.7109375" style="7" customWidth="1"/>
    <col min="11" max="11" width="15.7109375" style="7" customWidth="1"/>
    <col min="12" max="12" width="0.7109375" style="7" customWidth="1"/>
    <col min="13" max="13" width="15.7109375" style="7" customWidth="1"/>
    <col min="14" max="15" width="0.7109375" style="7" customWidth="1"/>
    <col min="16" max="16" width="1.85546875" style="7" customWidth="1"/>
    <col min="17" max="17" width="11.7109375" style="8" customWidth="1"/>
    <col min="18" max="18" width="15.28515625" style="8" hidden="1"/>
    <col min="19" max="19" width="5" style="7" hidden="1"/>
    <col min="20" max="20" width="10.28515625" style="7" hidden="1"/>
    <col min="21" max="21" width="5" style="7" hidden="1"/>
    <col min="22" max="22" width="10.28515625" style="7" hidden="1"/>
    <col min="23" max="25" width="9" style="7" hidden="1"/>
    <col min="26" max="26" width="10.28515625" style="7" hidden="1"/>
    <col min="27" max="255" width="9" style="7" hidden="1"/>
    <col min="256" max="256" width="3.7109375" style="7" hidden="1"/>
    <col min="257" max="257" width="4.85546875" style="7" hidden="1"/>
    <col min="258" max="258" width="5.28515625" style="7" hidden="1"/>
    <col min="259" max="259" width="31.28515625" style="7" hidden="1"/>
    <col min="260" max="260" width="7.7109375" style="7" hidden="1"/>
    <col min="261" max="261" width="2.28515625" style="7" hidden="1"/>
    <col min="262" max="262" width="11.7109375" style="7" hidden="1"/>
    <col min="263" max="263" width="2.42578125" style="7" hidden="1"/>
    <col min="264" max="264" width="11.7109375" style="7" hidden="1"/>
    <col min="265" max="265" width="2.28515625" style="7" hidden="1"/>
    <col min="266" max="266" width="10.85546875" style="7" hidden="1"/>
    <col min="267" max="267" width="2.28515625" style="7" hidden="1"/>
    <col min="268" max="268" width="11.140625" style="7" hidden="1"/>
    <col min="269" max="269" width="1.85546875" style="7" hidden="1"/>
    <col min="270" max="270" width="11" style="7" hidden="1"/>
    <col min="271" max="271" width="0.7109375" style="7" hidden="1"/>
    <col min="272" max="272" width="1.85546875" style="7" hidden="1"/>
    <col min="273" max="273" width="11.85546875" style="7" hidden="1"/>
    <col min="274" max="274" width="15.28515625" style="7" hidden="1"/>
    <col min="275" max="275" width="5" style="7" hidden="1"/>
    <col min="276" max="276" width="10.28515625" style="7" hidden="1"/>
    <col min="277" max="277" width="5" style="7" hidden="1"/>
    <col min="278" max="278" width="10.28515625" style="7" hidden="1"/>
    <col min="279" max="281" width="9" style="7" hidden="1"/>
    <col min="282" max="282" width="10.28515625" style="7" hidden="1"/>
    <col min="283" max="511" width="9" style="7" hidden="1"/>
    <col min="512" max="512" width="3.7109375" style="7" hidden="1"/>
    <col min="513" max="513" width="4.85546875" style="7" hidden="1"/>
    <col min="514" max="514" width="5.28515625" style="7" hidden="1"/>
    <col min="515" max="515" width="31.28515625" style="7" hidden="1"/>
    <col min="516" max="516" width="7.7109375" style="7" hidden="1"/>
    <col min="517" max="517" width="2.28515625" style="7" hidden="1"/>
    <col min="518" max="518" width="11.7109375" style="7" hidden="1"/>
    <col min="519" max="519" width="2.42578125" style="7" hidden="1"/>
    <col min="520" max="520" width="11.7109375" style="7" hidden="1"/>
    <col min="521" max="521" width="2.28515625" style="7" hidden="1"/>
    <col min="522" max="522" width="10.85546875" style="7" hidden="1"/>
    <col min="523" max="523" width="2.28515625" style="7" hidden="1"/>
    <col min="524" max="524" width="11.140625" style="7" hidden="1"/>
    <col min="525" max="525" width="1.85546875" style="7" hidden="1"/>
    <col min="526" max="526" width="11" style="7" hidden="1"/>
    <col min="527" max="527" width="0.7109375" style="7" hidden="1"/>
    <col min="528" max="528" width="1.85546875" style="7" hidden="1"/>
    <col min="529" max="529" width="11.85546875" style="7" hidden="1"/>
    <col min="530" max="530" width="15.28515625" style="7" hidden="1"/>
    <col min="531" max="531" width="5" style="7" hidden="1"/>
    <col min="532" max="532" width="10.28515625" style="7" hidden="1"/>
    <col min="533" max="533" width="5" style="7" hidden="1"/>
    <col min="534" max="534" width="10.28515625" style="7" hidden="1"/>
    <col min="535" max="537" width="9" style="7" hidden="1"/>
    <col min="538" max="538" width="10.28515625" style="7" hidden="1"/>
    <col min="539" max="767" width="9" style="7" hidden="1"/>
    <col min="768" max="768" width="3.7109375" style="7" hidden="1"/>
    <col min="769" max="769" width="4.85546875" style="7" hidden="1"/>
    <col min="770" max="770" width="5.28515625" style="7" hidden="1"/>
    <col min="771" max="771" width="31.28515625" style="7" hidden="1"/>
    <col min="772" max="772" width="7.7109375" style="7" hidden="1"/>
    <col min="773" max="773" width="2.28515625" style="7" hidden="1"/>
    <col min="774" max="774" width="11.7109375" style="7" hidden="1"/>
    <col min="775" max="775" width="2.42578125" style="7" hidden="1"/>
    <col min="776" max="776" width="11.7109375" style="7" hidden="1"/>
    <col min="777" max="777" width="2.28515625" style="7" hidden="1"/>
    <col min="778" max="778" width="10.85546875" style="7" hidden="1"/>
    <col min="779" max="779" width="2.28515625" style="7" hidden="1"/>
    <col min="780" max="780" width="11.140625" style="7" hidden="1"/>
    <col min="781" max="781" width="1.85546875" style="7" hidden="1"/>
    <col min="782" max="782" width="11" style="7" hidden="1"/>
    <col min="783" max="783" width="0.7109375" style="7" hidden="1"/>
    <col min="784" max="784" width="1.85546875" style="7" hidden="1"/>
    <col min="785" max="785" width="11.85546875" style="7" hidden="1"/>
    <col min="786" max="786" width="15.28515625" style="7" hidden="1"/>
    <col min="787" max="787" width="5" style="7" hidden="1"/>
    <col min="788" max="788" width="10.28515625" style="7" hidden="1"/>
    <col min="789" max="789" width="5" style="7" hidden="1"/>
    <col min="790" max="790" width="10.28515625" style="7" hidden="1"/>
    <col min="791" max="793" width="9" style="7" hidden="1"/>
    <col min="794" max="794" width="10.28515625" style="7" hidden="1"/>
    <col min="795" max="1023" width="9" style="7" hidden="1"/>
    <col min="1024" max="1024" width="3.7109375" style="7" hidden="1"/>
    <col min="1025" max="1025" width="4.85546875" style="7" hidden="1"/>
    <col min="1026" max="1026" width="5.28515625" style="7" hidden="1"/>
    <col min="1027" max="1027" width="31.28515625" style="7" hidden="1"/>
    <col min="1028" max="1028" width="7.7109375" style="7" hidden="1"/>
    <col min="1029" max="1029" width="2.28515625" style="7" hidden="1"/>
    <col min="1030" max="1030" width="11.7109375" style="7" hidden="1"/>
    <col min="1031" max="1031" width="2.42578125" style="7" hidden="1"/>
    <col min="1032" max="1032" width="11.7109375" style="7" hidden="1"/>
    <col min="1033" max="1033" width="2.28515625" style="7" hidden="1"/>
    <col min="1034" max="1034" width="10.85546875" style="7" hidden="1"/>
    <col min="1035" max="1035" width="2.28515625" style="7" hidden="1"/>
    <col min="1036" max="1036" width="11.140625" style="7" hidden="1"/>
    <col min="1037" max="1037" width="1.85546875" style="7" hidden="1"/>
    <col min="1038" max="1038" width="11" style="7" hidden="1"/>
    <col min="1039" max="1039" width="0.7109375" style="7" hidden="1"/>
    <col min="1040" max="1040" width="1.85546875" style="7" hidden="1"/>
    <col min="1041" max="1041" width="11.85546875" style="7" hidden="1"/>
    <col min="1042" max="1042" width="15.28515625" style="7" hidden="1"/>
    <col min="1043" max="1043" width="5" style="7" hidden="1"/>
    <col min="1044" max="1044" width="10.28515625" style="7" hidden="1"/>
    <col min="1045" max="1045" width="5" style="7" hidden="1"/>
    <col min="1046" max="1046" width="10.28515625" style="7" hidden="1"/>
    <col min="1047" max="1049" width="9" style="7" hidden="1"/>
    <col min="1050" max="1050" width="10.28515625" style="7" hidden="1"/>
    <col min="1051" max="1279" width="9" style="7" hidden="1"/>
    <col min="1280" max="1280" width="3.7109375" style="7" hidden="1"/>
    <col min="1281" max="1281" width="4.85546875" style="7" hidden="1"/>
    <col min="1282" max="1282" width="5.28515625" style="7" hidden="1"/>
    <col min="1283" max="1283" width="31.28515625" style="7" hidden="1"/>
    <col min="1284" max="1284" width="7.7109375" style="7" hidden="1"/>
    <col min="1285" max="1285" width="2.28515625" style="7" hidden="1"/>
    <col min="1286" max="1286" width="11.7109375" style="7" hidden="1"/>
    <col min="1287" max="1287" width="2.42578125" style="7" hidden="1"/>
    <col min="1288" max="1288" width="11.7109375" style="7" hidden="1"/>
    <col min="1289" max="1289" width="2.28515625" style="7" hidden="1"/>
    <col min="1290" max="1290" width="10.85546875" style="7" hidden="1"/>
    <col min="1291" max="1291" width="2.28515625" style="7" hidden="1"/>
    <col min="1292" max="1292" width="11.140625" style="7" hidden="1"/>
    <col min="1293" max="1293" width="1.85546875" style="7" hidden="1"/>
    <col min="1294" max="1294" width="11" style="7" hidden="1"/>
    <col min="1295" max="1295" width="0.7109375" style="7" hidden="1"/>
    <col min="1296" max="1296" width="1.85546875" style="7" hidden="1"/>
    <col min="1297" max="1297" width="11.85546875" style="7" hidden="1"/>
    <col min="1298" max="1298" width="15.28515625" style="7" hidden="1"/>
    <col min="1299" max="1299" width="5" style="7" hidden="1"/>
    <col min="1300" max="1300" width="10.28515625" style="7" hidden="1"/>
    <col min="1301" max="1301" width="5" style="7" hidden="1"/>
    <col min="1302" max="1302" width="10.28515625" style="7" hidden="1"/>
    <col min="1303" max="1305" width="9" style="7" hidden="1"/>
    <col min="1306" max="1306" width="10.28515625" style="7" hidden="1"/>
    <col min="1307" max="1535" width="9" style="7" hidden="1"/>
    <col min="1536" max="1536" width="3.7109375" style="7" hidden="1"/>
    <col min="1537" max="1537" width="4.85546875" style="7" hidden="1"/>
    <col min="1538" max="1538" width="5.28515625" style="7" hidden="1"/>
    <col min="1539" max="1539" width="31.28515625" style="7" hidden="1"/>
    <col min="1540" max="1540" width="7.7109375" style="7" hidden="1"/>
    <col min="1541" max="1541" width="2.28515625" style="7" hidden="1"/>
    <col min="1542" max="1542" width="11.7109375" style="7" hidden="1"/>
    <col min="1543" max="1543" width="2.42578125" style="7" hidden="1"/>
    <col min="1544" max="1544" width="11.7109375" style="7" hidden="1"/>
    <col min="1545" max="1545" width="2.28515625" style="7" hidden="1"/>
    <col min="1546" max="1546" width="10.85546875" style="7" hidden="1"/>
    <col min="1547" max="1547" width="2.28515625" style="7" hidden="1"/>
    <col min="1548" max="1548" width="11.140625" style="7" hidden="1"/>
    <col min="1549" max="1549" width="1.85546875" style="7" hidden="1"/>
    <col min="1550" max="1550" width="11" style="7" hidden="1"/>
    <col min="1551" max="1551" width="0.7109375" style="7" hidden="1"/>
    <col min="1552" max="1552" width="1.85546875" style="7" hidden="1"/>
    <col min="1553" max="1553" width="11.85546875" style="7" hidden="1"/>
    <col min="1554" max="1554" width="15.28515625" style="7" hidden="1"/>
    <col min="1555" max="1555" width="5" style="7" hidden="1"/>
    <col min="1556" max="1556" width="10.28515625" style="7" hidden="1"/>
    <col min="1557" max="1557" width="5" style="7" hidden="1"/>
    <col min="1558" max="1558" width="10.28515625" style="7" hidden="1"/>
    <col min="1559" max="1561" width="9" style="7" hidden="1"/>
    <col min="1562" max="1562" width="10.28515625" style="7" hidden="1"/>
    <col min="1563" max="1791" width="9" style="7" hidden="1"/>
    <col min="1792" max="1792" width="3.7109375" style="7" hidden="1"/>
    <col min="1793" max="1793" width="4.85546875" style="7" hidden="1"/>
    <col min="1794" max="1794" width="5.28515625" style="7" hidden="1"/>
    <col min="1795" max="1795" width="31.28515625" style="7" hidden="1"/>
    <col min="1796" max="1796" width="7.7109375" style="7" hidden="1"/>
    <col min="1797" max="1797" width="2.28515625" style="7" hidden="1"/>
    <col min="1798" max="1798" width="11.7109375" style="7" hidden="1"/>
    <col min="1799" max="1799" width="2.42578125" style="7" hidden="1"/>
    <col min="1800" max="1800" width="11.7109375" style="7" hidden="1"/>
    <col min="1801" max="1801" width="2.28515625" style="7" hidden="1"/>
    <col min="1802" max="1802" width="10.85546875" style="7" hidden="1"/>
    <col min="1803" max="1803" width="2.28515625" style="7" hidden="1"/>
    <col min="1804" max="1804" width="11.140625" style="7" hidden="1"/>
    <col min="1805" max="1805" width="1.85546875" style="7" hidden="1"/>
    <col min="1806" max="1806" width="11" style="7" hidden="1"/>
    <col min="1807" max="1807" width="0.7109375" style="7" hidden="1"/>
    <col min="1808" max="1808" width="1.85546875" style="7" hidden="1"/>
    <col min="1809" max="1809" width="11.85546875" style="7" hidden="1"/>
    <col min="1810" max="1810" width="15.28515625" style="7" hidden="1"/>
    <col min="1811" max="1811" width="5" style="7" hidden="1"/>
    <col min="1812" max="1812" width="10.28515625" style="7" hidden="1"/>
    <col min="1813" max="1813" width="5" style="7" hidden="1"/>
    <col min="1814" max="1814" width="10.28515625" style="7" hidden="1"/>
    <col min="1815" max="1817" width="9" style="7" hidden="1"/>
    <col min="1818" max="1818" width="10.28515625" style="7" hidden="1"/>
    <col min="1819" max="2047" width="9" style="7" hidden="1"/>
    <col min="2048" max="2048" width="3.7109375" style="7" hidden="1"/>
    <col min="2049" max="2049" width="4.85546875" style="7" hidden="1"/>
    <col min="2050" max="2050" width="5.28515625" style="7" hidden="1"/>
    <col min="2051" max="2051" width="31.28515625" style="7" hidden="1"/>
    <col min="2052" max="2052" width="7.7109375" style="7" hidden="1"/>
    <col min="2053" max="2053" width="2.28515625" style="7" hidden="1"/>
    <col min="2054" max="2054" width="11.7109375" style="7" hidden="1"/>
    <col min="2055" max="2055" width="2.42578125" style="7" hidden="1"/>
    <col min="2056" max="2056" width="11.7109375" style="7" hidden="1"/>
    <col min="2057" max="2057" width="2.28515625" style="7" hidden="1"/>
    <col min="2058" max="2058" width="10.85546875" style="7" hidden="1"/>
    <col min="2059" max="2059" width="2.28515625" style="7" hidden="1"/>
    <col min="2060" max="2060" width="11.140625" style="7" hidden="1"/>
    <col min="2061" max="2061" width="1.85546875" style="7" hidden="1"/>
    <col min="2062" max="2062" width="11" style="7" hidden="1"/>
    <col min="2063" max="2063" width="0.7109375" style="7" hidden="1"/>
    <col min="2064" max="2064" width="1.85546875" style="7" hidden="1"/>
    <col min="2065" max="2065" width="11.85546875" style="7" hidden="1"/>
    <col min="2066" max="2066" width="15.28515625" style="7" hidden="1"/>
    <col min="2067" max="2067" width="5" style="7" hidden="1"/>
    <col min="2068" max="2068" width="10.28515625" style="7" hidden="1"/>
    <col min="2069" max="2069" width="5" style="7" hidden="1"/>
    <col min="2070" max="2070" width="10.28515625" style="7" hidden="1"/>
    <col min="2071" max="2073" width="9" style="7" hidden="1"/>
    <col min="2074" max="2074" width="10.28515625" style="7" hidden="1"/>
    <col min="2075" max="2303" width="9" style="7" hidden="1"/>
    <col min="2304" max="2304" width="3.7109375" style="7" hidden="1"/>
    <col min="2305" max="2305" width="4.85546875" style="7" hidden="1"/>
    <col min="2306" max="2306" width="5.28515625" style="7" hidden="1"/>
    <col min="2307" max="2307" width="31.28515625" style="7" hidden="1"/>
    <col min="2308" max="2308" width="7.7109375" style="7" hidden="1"/>
    <col min="2309" max="2309" width="2.28515625" style="7" hidden="1"/>
    <col min="2310" max="2310" width="11.7109375" style="7" hidden="1"/>
    <col min="2311" max="2311" width="2.42578125" style="7" hidden="1"/>
    <col min="2312" max="2312" width="11.7109375" style="7" hidden="1"/>
    <col min="2313" max="2313" width="2.28515625" style="7" hidden="1"/>
    <col min="2314" max="2314" width="10.85546875" style="7" hidden="1"/>
    <col min="2315" max="2315" width="2.28515625" style="7" hidden="1"/>
    <col min="2316" max="2316" width="11.140625" style="7" hidden="1"/>
    <col min="2317" max="2317" width="1.85546875" style="7" hidden="1"/>
    <col min="2318" max="2318" width="11" style="7" hidden="1"/>
    <col min="2319" max="2319" width="0.7109375" style="7" hidden="1"/>
    <col min="2320" max="2320" width="1.85546875" style="7" hidden="1"/>
    <col min="2321" max="2321" width="11.85546875" style="7" hidden="1"/>
    <col min="2322" max="2322" width="15.28515625" style="7" hidden="1"/>
    <col min="2323" max="2323" width="5" style="7" hidden="1"/>
    <col min="2324" max="2324" width="10.28515625" style="7" hidden="1"/>
    <col min="2325" max="2325" width="5" style="7" hidden="1"/>
    <col min="2326" max="2326" width="10.28515625" style="7" hidden="1"/>
    <col min="2327" max="2329" width="9" style="7" hidden="1"/>
    <col min="2330" max="2330" width="10.28515625" style="7" hidden="1"/>
    <col min="2331" max="2559" width="9" style="7" hidden="1"/>
    <col min="2560" max="2560" width="3.7109375" style="7" hidden="1"/>
    <col min="2561" max="2561" width="4.85546875" style="7" hidden="1"/>
    <col min="2562" max="2562" width="5.28515625" style="7" hidden="1"/>
    <col min="2563" max="2563" width="31.28515625" style="7" hidden="1"/>
    <col min="2564" max="2564" width="7.7109375" style="7" hidden="1"/>
    <col min="2565" max="2565" width="2.28515625" style="7" hidden="1"/>
    <col min="2566" max="2566" width="11.7109375" style="7" hidden="1"/>
    <col min="2567" max="2567" width="2.42578125" style="7" hidden="1"/>
    <col min="2568" max="2568" width="11.7109375" style="7" hidden="1"/>
    <col min="2569" max="2569" width="2.28515625" style="7" hidden="1"/>
    <col min="2570" max="2570" width="10.85546875" style="7" hidden="1"/>
    <col min="2571" max="2571" width="2.28515625" style="7" hidden="1"/>
    <col min="2572" max="2572" width="11.140625" style="7" hidden="1"/>
    <col min="2573" max="2573" width="1.85546875" style="7" hidden="1"/>
    <col min="2574" max="2574" width="11" style="7" hidden="1"/>
    <col min="2575" max="2575" width="0.7109375" style="7" hidden="1"/>
    <col min="2576" max="2576" width="1.85546875" style="7" hidden="1"/>
    <col min="2577" max="2577" width="11.85546875" style="7" hidden="1"/>
    <col min="2578" max="2578" width="15.28515625" style="7" hidden="1"/>
    <col min="2579" max="2579" width="5" style="7" hidden="1"/>
    <col min="2580" max="2580" width="10.28515625" style="7" hidden="1"/>
    <col min="2581" max="2581" width="5" style="7" hidden="1"/>
    <col min="2582" max="2582" width="10.28515625" style="7" hidden="1"/>
    <col min="2583" max="2585" width="9" style="7" hidden="1"/>
    <col min="2586" max="2586" width="10.28515625" style="7" hidden="1"/>
    <col min="2587" max="2815" width="9" style="7" hidden="1"/>
    <col min="2816" max="2816" width="3.7109375" style="7" hidden="1"/>
    <col min="2817" max="2817" width="4.85546875" style="7" hidden="1"/>
    <col min="2818" max="2818" width="5.28515625" style="7" hidden="1"/>
    <col min="2819" max="2819" width="31.28515625" style="7" hidden="1"/>
    <col min="2820" max="2820" width="7.7109375" style="7" hidden="1"/>
    <col min="2821" max="2821" width="2.28515625" style="7" hidden="1"/>
    <col min="2822" max="2822" width="11.7109375" style="7" hidden="1"/>
    <col min="2823" max="2823" width="2.42578125" style="7" hidden="1"/>
    <col min="2824" max="2824" width="11.7109375" style="7" hidden="1"/>
    <col min="2825" max="2825" width="2.28515625" style="7" hidden="1"/>
    <col min="2826" max="2826" width="10.85546875" style="7" hidden="1"/>
    <col min="2827" max="2827" width="2.28515625" style="7" hidden="1"/>
    <col min="2828" max="2828" width="11.140625" style="7" hidden="1"/>
    <col min="2829" max="2829" width="1.85546875" style="7" hidden="1"/>
    <col min="2830" max="2830" width="11" style="7" hidden="1"/>
    <col min="2831" max="2831" width="0.7109375" style="7" hidden="1"/>
    <col min="2832" max="2832" width="1.85546875" style="7" hidden="1"/>
    <col min="2833" max="2833" width="11.85546875" style="7" hidden="1"/>
    <col min="2834" max="2834" width="15.28515625" style="7" hidden="1"/>
    <col min="2835" max="2835" width="5" style="7" hidden="1"/>
    <col min="2836" max="2836" width="10.28515625" style="7" hidden="1"/>
    <col min="2837" max="2837" width="5" style="7" hidden="1"/>
    <col min="2838" max="2838" width="10.28515625" style="7" hidden="1"/>
    <col min="2839" max="2841" width="9" style="7" hidden="1"/>
    <col min="2842" max="2842" width="10.28515625" style="7" hidden="1"/>
    <col min="2843" max="3071" width="9" style="7" hidden="1"/>
    <col min="3072" max="3072" width="3.7109375" style="7" hidden="1"/>
    <col min="3073" max="3073" width="4.85546875" style="7" hidden="1"/>
    <col min="3074" max="3074" width="5.28515625" style="7" hidden="1"/>
    <col min="3075" max="3075" width="31.28515625" style="7" hidden="1"/>
    <col min="3076" max="3076" width="7.7109375" style="7" hidden="1"/>
    <col min="3077" max="3077" width="2.28515625" style="7" hidden="1"/>
    <col min="3078" max="3078" width="11.7109375" style="7" hidden="1"/>
    <col min="3079" max="3079" width="2.42578125" style="7" hidden="1"/>
    <col min="3080" max="3080" width="11.7109375" style="7" hidden="1"/>
    <col min="3081" max="3081" width="2.28515625" style="7" hidden="1"/>
    <col min="3082" max="3082" width="10.85546875" style="7" hidden="1"/>
    <col min="3083" max="3083" width="2.28515625" style="7" hidden="1"/>
    <col min="3084" max="3084" width="11.140625" style="7" hidden="1"/>
    <col min="3085" max="3085" width="1.85546875" style="7" hidden="1"/>
    <col min="3086" max="3086" width="11" style="7" hidden="1"/>
    <col min="3087" max="3087" width="0.7109375" style="7" hidden="1"/>
    <col min="3088" max="3088" width="1.85546875" style="7" hidden="1"/>
    <col min="3089" max="3089" width="11.85546875" style="7" hidden="1"/>
    <col min="3090" max="3090" width="15.28515625" style="7" hidden="1"/>
    <col min="3091" max="3091" width="5" style="7" hidden="1"/>
    <col min="3092" max="3092" width="10.28515625" style="7" hidden="1"/>
    <col min="3093" max="3093" width="5" style="7" hidden="1"/>
    <col min="3094" max="3094" width="10.28515625" style="7" hidden="1"/>
    <col min="3095" max="3097" width="9" style="7" hidden="1"/>
    <col min="3098" max="3098" width="10.28515625" style="7" hidden="1"/>
    <col min="3099" max="3327" width="9" style="7" hidden="1"/>
    <col min="3328" max="3328" width="3.7109375" style="7" hidden="1"/>
    <col min="3329" max="3329" width="4.85546875" style="7" hidden="1"/>
    <col min="3330" max="3330" width="5.28515625" style="7" hidden="1"/>
    <col min="3331" max="3331" width="31.28515625" style="7" hidden="1"/>
    <col min="3332" max="3332" width="7.7109375" style="7" hidden="1"/>
    <col min="3333" max="3333" width="2.28515625" style="7" hidden="1"/>
    <col min="3334" max="3334" width="11.7109375" style="7" hidden="1"/>
    <col min="3335" max="3335" width="2.42578125" style="7" hidden="1"/>
    <col min="3336" max="3336" width="11.7109375" style="7" hidden="1"/>
    <col min="3337" max="3337" width="2.28515625" style="7" hidden="1"/>
    <col min="3338" max="3338" width="10.85546875" style="7" hidden="1"/>
    <col min="3339" max="3339" width="2.28515625" style="7" hidden="1"/>
    <col min="3340" max="3340" width="11.140625" style="7" hidden="1"/>
    <col min="3341" max="3341" width="1.85546875" style="7" hidden="1"/>
    <col min="3342" max="3342" width="11" style="7" hidden="1"/>
    <col min="3343" max="3343" width="0.7109375" style="7" hidden="1"/>
    <col min="3344" max="3344" width="1.85546875" style="7" hidden="1"/>
    <col min="3345" max="3345" width="11.85546875" style="7" hidden="1"/>
    <col min="3346" max="3346" width="15.28515625" style="7" hidden="1"/>
    <col min="3347" max="3347" width="5" style="7" hidden="1"/>
    <col min="3348" max="3348" width="10.28515625" style="7" hidden="1"/>
    <col min="3349" max="3349" width="5" style="7" hidden="1"/>
    <col min="3350" max="3350" width="10.28515625" style="7" hidden="1"/>
    <col min="3351" max="3353" width="9" style="7" hidden="1"/>
    <col min="3354" max="3354" width="10.28515625" style="7" hidden="1"/>
    <col min="3355" max="3583" width="9" style="7" hidden="1"/>
    <col min="3584" max="3584" width="3.7109375" style="7" hidden="1"/>
    <col min="3585" max="3585" width="4.85546875" style="7" hidden="1"/>
    <col min="3586" max="3586" width="5.28515625" style="7" hidden="1"/>
    <col min="3587" max="3587" width="31.28515625" style="7" hidden="1"/>
    <col min="3588" max="3588" width="7.7109375" style="7" hidden="1"/>
    <col min="3589" max="3589" width="2.28515625" style="7" hidden="1"/>
    <col min="3590" max="3590" width="11.7109375" style="7" hidden="1"/>
    <col min="3591" max="3591" width="2.42578125" style="7" hidden="1"/>
    <col min="3592" max="3592" width="11.7109375" style="7" hidden="1"/>
    <col min="3593" max="3593" width="2.28515625" style="7" hidden="1"/>
    <col min="3594" max="3594" width="10.85546875" style="7" hidden="1"/>
    <col min="3595" max="3595" width="2.28515625" style="7" hidden="1"/>
    <col min="3596" max="3596" width="11.140625" style="7" hidden="1"/>
    <col min="3597" max="3597" width="1.85546875" style="7" hidden="1"/>
    <col min="3598" max="3598" width="11" style="7" hidden="1"/>
    <col min="3599" max="3599" width="0.7109375" style="7" hidden="1"/>
    <col min="3600" max="3600" width="1.85546875" style="7" hidden="1"/>
    <col min="3601" max="3601" width="11.85546875" style="7" hidden="1"/>
    <col min="3602" max="3602" width="15.28515625" style="7" hidden="1"/>
    <col min="3603" max="3603" width="5" style="7" hidden="1"/>
    <col min="3604" max="3604" width="10.28515625" style="7" hidden="1"/>
    <col min="3605" max="3605" width="5" style="7" hidden="1"/>
    <col min="3606" max="3606" width="10.28515625" style="7" hidden="1"/>
    <col min="3607" max="3609" width="9" style="7" hidden="1"/>
    <col min="3610" max="3610" width="10.28515625" style="7" hidden="1"/>
    <col min="3611" max="3839" width="9" style="7" hidden="1"/>
    <col min="3840" max="3840" width="3.7109375" style="7" hidden="1"/>
    <col min="3841" max="3841" width="4.85546875" style="7" hidden="1"/>
    <col min="3842" max="3842" width="5.28515625" style="7" hidden="1"/>
    <col min="3843" max="3843" width="31.28515625" style="7" hidden="1"/>
    <col min="3844" max="3844" width="7.7109375" style="7" hidden="1"/>
    <col min="3845" max="3845" width="2.28515625" style="7" hidden="1"/>
    <col min="3846" max="3846" width="11.7109375" style="7" hidden="1"/>
    <col min="3847" max="3847" width="2.42578125" style="7" hidden="1"/>
    <col min="3848" max="3848" width="11.7109375" style="7" hidden="1"/>
    <col min="3849" max="3849" width="2.28515625" style="7" hidden="1"/>
    <col min="3850" max="3850" width="10.85546875" style="7" hidden="1"/>
    <col min="3851" max="3851" width="2.28515625" style="7" hidden="1"/>
    <col min="3852" max="3852" width="11.140625" style="7" hidden="1"/>
    <col min="3853" max="3853" width="1.85546875" style="7" hidden="1"/>
    <col min="3854" max="3854" width="11" style="7" hidden="1"/>
    <col min="3855" max="3855" width="0.7109375" style="7" hidden="1"/>
    <col min="3856" max="3856" width="1.85546875" style="7" hidden="1"/>
    <col min="3857" max="3857" width="11.85546875" style="7" hidden="1"/>
    <col min="3858" max="3858" width="15.28515625" style="7" hidden="1"/>
    <col min="3859" max="3859" width="5" style="7" hidden="1"/>
    <col min="3860" max="3860" width="10.28515625" style="7" hidden="1"/>
    <col min="3861" max="3861" width="5" style="7" hidden="1"/>
    <col min="3862" max="3862" width="10.28515625" style="7" hidden="1"/>
    <col min="3863" max="3865" width="9" style="7" hidden="1"/>
    <col min="3866" max="3866" width="10.28515625" style="7" hidden="1"/>
    <col min="3867" max="4095" width="9" style="7" hidden="1"/>
    <col min="4096" max="4096" width="3.7109375" style="7" hidden="1"/>
    <col min="4097" max="4097" width="4.85546875" style="7" hidden="1"/>
    <col min="4098" max="4098" width="5.28515625" style="7" hidden="1"/>
    <col min="4099" max="4099" width="31.28515625" style="7" hidden="1"/>
    <col min="4100" max="4100" width="7.7109375" style="7" hidden="1"/>
    <col min="4101" max="4101" width="2.28515625" style="7" hidden="1"/>
    <col min="4102" max="4102" width="11.7109375" style="7" hidden="1"/>
    <col min="4103" max="4103" width="2.42578125" style="7" hidden="1"/>
    <col min="4104" max="4104" width="11.7109375" style="7" hidden="1"/>
    <col min="4105" max="4105" width="2.28515625" style="7" hidden="1"/>
    <col min="4106" max="4106" width="10.85546875" style="7" hidden="1"/>
    <col min="4107" max="4107" width="2.28515625" style="7" hidden="1"/>
    <col min="4108" max="4108" width="11.140625" style="7" hidden="1"/>
    <col min="4109" max="4109" width="1.85546875" style="7" hidden="1"/>
    <col min="4110" max="4110" width="11" style="7" hidden="1"/>
    <col min="4111" max="4111" width="0.7109375" style="7" hidden="1"/>
    <col min="4112" max="4112" width="1.85546875" style="7" hidden="1"/>
    <col min="4113" max="4113" width="11.85546875" style="7" hidden="1"/>
    <col min="4114" max="4114" width="15.28515625" style="7" hidden="1"/>
    <col min="4115" max="4115" width="5" style="7" hidden="1"/>
    <col min="4116" max="4116" width="10.28515625" style="7" hidden="1"/>
    <col min="4117" max="4117" width="5" style="7" hidden="1"/>
    <col min="4118" max="4118" width="10.28515625" style="7" hidden="1"/>
    <col min="4119" max="4121" width="9" style="7" hidden="1"/>
    <col min="4122" max="4122" width="10.28515625" style="7" hidden="1"/>
    <col min="4123" max="4351" width="9" style="7" hidden="1"/>
    <col min="4352" max="4352" width="3.7109375" style="7" hidden="1"/>
    <col min="4353" max="4353" width="4.85546875" style="7" hidden="1"/>
    <col min="4354" max="4354" width="5.28515625" style="7" hidden="1"/>
    <col min="4355" max="4355" width="31.28515625" style="7" hidden="1"/>
    <col min="4356" max="4356" width="7.7109375" style="7" hidden="1"/>
    <col min="4357" max="4357" width="2.28515625" style="7" hidden="1"/>
    <col min="4358" max="4358" width="11.7109375" style="7" hidden="1"/>
    <col min="4359" max="4359" width="2.42578125" style="7" hidden="1"/>
    <col min="4360" max="4360" width="11.7109375" style="7" hidden="1"/>
    <col min="4361" max="4361" width="2.28515625" style="7" hidden="1"/>
    <col min="4362" max="4362" width="10.85546875" style="7" hidden="1"/>
    <col min="4363" max="4363" width="2.28515625" style="7" hidden="1"/>
    <col min="4364" max="4364" width="11.140625" style="7" hidden="1"/>
    <col min="4365" max="4365" width="1.85546875" style="7" hidden="1"/>
    <col min="4366" max="4366" width="11" style="7" hidden="1"/>
    <col min="4367" max="4367" width="0.7109375" style="7" hidden="1"/>
    <col min="4368" max="4368" width="1.85546875" style="7" hidden="1"/>
    <col min="4369" max="4369" width="11.85546875" style="7" hidden="1"/>
    <col min="4370" max="4370" width="15.28515625" style="7" hidden="1"/>
    <col min="4371" max="4371" width="5" style="7" hidden="1"/>
    <col min="4372" max="4372" width="10.28515625" style="7" hidden="1"/>
    <col min="4373" max="4373" width="5" style="7" hidden="1"/>
    <col min="4374" max="4374" width="10.28515625" style="7" hidden="1"/>
    <col min="4375" max="4377" width="9" style="7" hidden="1"/>
    <col min="4378" max="4378" width="10.28515625" style="7" hidden="1"/>
    <col min="4379" max="4607" width="9" style="7" hidden="1"/>
    <col min="4608" max="4608" width="3.7109375" style="7" hidden="1"/>
    <col min="4609" max="4609" width="4.85546875" style="7" hidden="1"/>
    <col min="4610" max="4610" width="5.28515625" style="7" hidden="1"/>
    <col min="4611" max="4611" width="31.28515625" style="7" hidden="1"/>
    <col min="4612" max="4612" width="7.7109375" style="7" hidden="1"/>
    <col min="4613" max="4613" width="2.28515625" style="7" hidden="1"/>
    <col min="4614" max="4614" width="11.7109375" style="7" hidden="1"/>
    <col min="4615" max="4615" width="2.42578125" style="7" hidden="1"/>
    <col min="4616" max="4616" width="11.7109375" style="7" hidden="1"/>
    <col min="4617" max="4617" width="2.28515625" style="7" hidden="1"/>
    <col min="4618" max="4618" width="10.85546875" style="7" hidden="1"/>
    <col min="4619" max="4619" width="2.28515625" style="7" hidden="1"/>
    <col min="4620" max="4620" width="11.140625" style="7" hidden="1"/>
    <col min="4621" max="4621" width="1.85546875" style="7" hidden="1"/>
    <col min="4622" max="4622" width="11" style="7" hidden="1"/>
    <col min="4623" max="4623" width="0.7109375" style="7" hidden="1"/>
    <col min="4624" max="4624" width="1.85546875" style="7" hidden="1"/>
    <col min="4625" max="4625" width="11.85546875" style="7" hidden="1"/>
    <col min="4626" max="4626" width="15.28515625" style="7" hidden="1"/>
    <col min="4627" max="4627" width="5" style="7" hidden="1"/>
    <col min="4628" max="4628" width="10.28515625" style="7" hidden="1"/>
    <col min="4629" max="4629" width="5" style="7" hidden="1"/>
    <col min="4630" max="4630" width="10.28515625" style="7" hidden="1"/>
    <col min="4631" max="4633" width="9" style="7" hidden="1"/>
    <col min="4634" max="4634" width="10.28515625" style="7" hidden="1"/>
    <col min="4635" max="4863" width="9" style="7" hidden="1"/>
    <col min="4864" max="4864" width="3.7109375" style="7" hidden="1"/>
    <col min="4865" max="4865" width="4.85546875" style="7" hidden="1"/>
    <col min="4866" max="4866" width="5.28515625" style="7" hidden="1"/>
    <col min="4867" max="4867" width="31.28515625" style="7" hidden="1"/>
    <col min="4868" max="4868" width="7.7109375" style="7" hidden="1"/>
    <col min="4869" max="4869" width="2.28515625" style="7" hidden="1"/>
    <col min="4870" max="4870" width="11.7109375" style="7" hidden="1"/>
    <col min="4871" max="4871" width="2.42578125" style="7" hidden="1"/>
    <col min="4872" max="4872" width="11.7109375" style="7" hidden="1"/>
    <col min="4873" max="4873" width="2.28515625" style="7" hidden="1"/>
    <col min="4874" max="4874" width="10.85546875" style="7" hidden="1"/>
    <col min="4875" max="4875" width="2.28515625" style="7" hidden="1"/>
    <col min="4876" max="4876" width="11.140625" style="7" hidden="1"/>
    <col min="4877" max="4877" width="1.85546875" style="7" hidden="1"/>
    <col min="4878" max="4878" width="11" style="7" hidden="1"/>
    <col min="4879" max="4879" width="0.7109375" style="7" hidden="1"/>
    <col min="4880" max="4880" width="1.85546875" style="7" hidden="1"/>
    <col min="4881" max="4881" width="11.85546875" style="7" hidden="1"/>
    <col min="4882" max="4882" width="15.28515625" style="7" hidden="1"/>
    <col min="4883" max="4883" width="5" style="7" hidden="1"/>
    <col min="4884" max="4884" width="10.28515625" style="7" hidden="1"/>
    <col min="4885" max="4885" width="5" style="7" hidden="1"/>
    <col min="4886" max="4886" width="10.28515625" style="7" hidden="1"/>
    <col min="4887" max="4889" width="9" style="7" hidden="1"/>
    <col min="4890" max="4890" width="10.28515625" style="7" hidden="1"/>
    <col min="4891" max="5119" width="9" style="7" hidden="1"/>
    <col min="5120" max="5120" width="3.7109375" style="7" hidden="1"/>
    <col min="5121" max="5121" width="4.85546875" style="7" hidden="1"/>
    <col min="5122" max="5122" width="5.28515625" style="7" hidden="1"/>
    <col min="5123" max="5123" width="31.28515625" style="7" hidden="1"/>
    <col min="5124" max="5124" width="7.7109375" style="7" hidden="1"/>
    <col min="5125" max="5125" width="2.28515625" style="7" hidden="1"/>
    <col min="5126" max="5126" width="11.7109375" style="7" hidden="1"/>
    <col min="5127" max="5127" width="2.42578125" style="7" hidden="1"/>
    <col min="5128" max="5128" width="11.7109375" style="7" hidden="1"/>
    <col min="5129" max="5129" width="2.28515625" style="7" hidden="1"/>
    <col min="5130" max="5130" width="10.85546875" style="7" hidden="1"/>
    <col min="5131" max="5131" width="2.28515625" style="7" hidden="1"/>
    <col min="5132" max="5132" width="11.140625" style="7" hidden="1"/>
    <col min="5133" max="5133" width="1.85546875" style="7" hidden="1"/>
    <col min="5134" max="5134" width="11" style="7" hidden="1"/>
    <col min="5135" max="5135" width="0.7109375" style="7" hidden="1"/>
    <col min="5136" max="5136" width="1.85546875" style="7" hidden="1"/>
    <col min="5137" max="5137" width="11.85546875" style="7" hidden="1"/>
    <col min="5138" max="5138" width="15.28515625" style="7" hidden="1"/>
    <col min="5139" max="5139" width="5" style="7" hidden="1"/>
    <col min="5140" max="5140" width="10.28515625" style="7" hidden="1"/>
    <col min="5141" max="5141" width="5" style="7" hidden="1"/>
    <col min="5142" max="5142" width="10.28515625" style="7" hidden="1"/>
    <col min="5143" max="5145" width="9" style="7" hidden="1"/>
    <col min="5146" max="5146" width="10.28515625" style="7" hidden="1"/>
    <col min="5147" max="5375" width="9" style="7" hidden="1"/>
    <col min="5376" max="5376" width="3.7109375" style="7" hidden="1"/>
    <col min="5377" max="5377" width="4.85546875" style="7" hidden="1"/>
    <col min="5378" max="5378" width="5.28515625" style="7" hidden="1"/>
    <col min="5379" max="5379" width="31.28515625" style="7" hidden="1"/>
    <col min="5380" max="5380" width="7.7109375" style="7" hidden="1"/>
    <col min="5381" max="5381" width="2.28515625" style="7" hidden="1"/>
    <col min="5382" max="5382" width="11.7109375" style="7" hidden="1"/>
    <col min="5383" max="5383" width="2.42578125" style="7" hidden="1"/>
    <col min="5384" max="5384" width="11.7109375" style="7" hidden="1"/>
    <col min="5385" max="5385" width="2.28515625" style="7" hidden="1"/>
    <col min="5386" max="5386" width="10.85546875" style="7" hidden="1"/>
    <col min="5387" max="5387" width="2.28515625" style="7" hidden="1"/>
    <col min="5388" max="5388" width="11.140625" style="7" hidden="1"/>
    <col min="5389" max="5389" width="1.85546875" style="7" hidden="1"/>
    <col min="5390" max="5390" width="11" style="7" hidden="1"/>
    <col min="5391" max="5391" width="0.7109375" style="7" hidden="1"/>
    <col min="5392" max="5392" width="1.85546875" style="7" hidden="1"/>
    <col min="5393" max="5393" width="11.85546875" style="7" hidden="1"/>
    <col min="5394" max="5394" width="15.28515625" style="7" hidden="1"/>
    <col min="5395" max="5395" width="5" style="7" hidden="1"/>
    <col min="5396" max="5396" width="10.28515625" style="7" hidden="1"/>
    <col min="5397" max="5397" width="5" style="7" hidden="1"/>
    <col min="5398" max="5398" width="10.28515625" style="7" hidden="1"/>
    <col min="5399" max="5401" width="9" style="7" hidden="1"/>
    <col min="5402" max="5402" width="10.28515625" style="7" hidden="1"/>
    <col min="5403" max="5631" width="9" style="7" hidden="1"/>
    <col min="5632" max="5632" width="3.7109375" style="7" hidden="1"/>
    <col min="5633" max="5633" width="4.85546875" style="7" hidden="1"/>
    <col min="5634" max="5634" width="5.28515625" style="7" hidden="1"/>
    <col min="5635" max="5635" width="31.28515625" style="7" hidden="1"/>
    <col min="5636" max="5636" width="7.7109375" style="7" hidden="1"/>
    <col min="5637" max="5637" width="2.28515625" style="7" hidden="1"/>
    <col min="5638" max="5638" width="11.7109375" style="7" hidden="1"/>
    <col min="5639" max="5639" width="2.42578125" style="7" hidden="1"/>
    <col min="5640" max="5640" width="11.7109375" style="7" hidden="1"/>
    <col min="5641" max="5641" width="2.28515625" style="7" hidden="1"/>
    <col min="5642" max="5642" width="10.85546875" style="7" hidden="1"/>
    <col min="5643" max="5643" width="2.28515625" style="7" hidden="1"/>
    <col min="5644" max="5644" width="11.140625" style="7" hidden="1"/>
    <col min="5645" max="5645" width="1.85546875" style="7" hidden="1"/>
    <col min="5646" max="5646" width="11" style="7" hidden="1"/>
    <col min="5647" max="5647" width="0.7109375" style="7" hidden="1"/>
    <col min="5648" max="5648" width="1.85546875" style="7" hidden="1"/>
    <col min="5649" max="5649" width="11.85546875" style="7" hidden="1"/>
    <col min="5650" max="5650" width="15.28515625" style="7" hidden="1"/>
    <col min="5651" max="5651" width="5" style="7" hidden="1"/>
    <col min="5652" max="5652" width="10.28515625" style="7" hidden="1"/>
    <col min="5653" max="5653" width="5" style="7" hidden="1"/>
    <col min="5654" max="5654" width="10.28515625" style="7" hidden="1"/>
    <col min="5655" max="5657" width="9" style="7" hidden="1"/>
    <col min="5658" max="5658" width="10.28515625" style="7" hidden="1"/>
    <col min="5659" max="5887" width="9" style="7" hidden="1"/>
    <col min="5888" max="5888" width="3.7109375" style="7" hidden="1"/>
    <col min="5889" max="5889" width="4.85546875" style="7" hidden="1"/>
    <col min="5890" max="5890" width="5.28515625" style="7" hidden="1"/>
    <col min="5891" max="5891" width="31.28515625" style="7" hidden="1"/>
    <col min="5892" max="5892" width="7.7109375" style="7" hidden="1"/>
    <col min="5893" max="5893" width="2.28515625" style="7" hidden="1"/>
    <col min="5894" max="5894" width="11.7109375" style="7" hidden="1"/>
    <col min="5895" max="5895" width="2.42578125" style="7" hidden="1"/>
    <col min="5896" max="5896" width="11.7109375" style="7" hidden="1"/>
    <col min="5897" max="5897" width="2.28515625" style="7" hidden="1"/>
    <col min="5898" max="5898" width="10.85546875" style="7" hidden="1"/>
    <col min="5899" max="5899" width="2.28515625" style="7" hidden="1"/>
    <col min="5900" max="5900" width="11.140625" style="7" hidden="1"/>
    <col min="5901" max="5901" width="1.85546875" style="7" hidden="1"/>
    <col min="5902" max="5902" width="11" style="7" hidden="1"/>
    <col min="5903" max="5903" width="0.7109375" style="7" hidden="1"/>
    <col min="5904" max="5904" width="1.85546875" style="7" hidden="1"/>
    <col min="5905" max="5905" width="11.85546875" style="7" hidden="1"/>
    <col min="5906" max="5906" width="15.28515625" style="7" hidden="1"/>
    <col min="5907" max="5907" width="5" style="7" hidden="1"/>
    <col min="5908" max="5908" width="10.28515625" style="7" hidden="1"/>
    <col min="5909" max="5909" width="5" style="7" hidden="1"/>
    <col min="5910" max="5910" width="10.28515625" style="7" hidden="1"/>
    <col min="5911" max="5913" width="9" style="7" hidden="1"/>
    <col min="5914" max="5914" width="10.28515625" style="7" hidden="1"/>
    <col min="5915" max="6143" width="9" style="7" hidden="1"/>
    <col min="6144" max="6144" width="3.7109375" style="7" hidden="1"/>
    <col min="6145" max="6145" width="4.85546875" style="7" hidden="1"/>
    <col min="6146" max="6146" width="5.28515625" style="7" hidden="1"/>
    <col min="6147" max="6147" width="31.28515625" style="7" hidden="1"/>
    <col min="6148" max="6148" width="7.7109375" style="7" hidden="1"/>
    <col min="6149" max="6149" width="2.28515625" style="7" hidden="1"/>
    <col min="6150" max="6150" width="11.7109375" style="7" hidden="1"/>
    <col min="6151" max="6151" width="2.42578125" style="7" hidden="1"/>
    <col min="6152" max="6152" width="11.7109375" style="7" hidden="1"/>
    <col min="6153" max="6153" width="2.28515625" style="7" hidden="1"/>
    <col min="6154" max="6154" width="10.85546875" style="7" hidden="1"/>
    <col min="6155" max="6155" width="2.28515625" style="7" hidden="1"/>
    <col min="6156" max="6156" width="11.140625" style="7" hidden="1"/>
    <col min="6157" max="6157" width="1.85546875" style="7" hidden="1"/>
    <col min="6158" max="6158" width="11" style="7" hidden="1"/>
    <col min="6159" max="6159" width="0.7109375" style="7" hidden="1"/>
    <col min="6160" max="6160" width="1.85546875" style="7" hidden="1"/>
    <col min="6161" max="6161" width="11.85546875" style="7" hidden="1"/>
    <col min="6162" max="6162" width="15.28515625" style="7" hidden="1"/>
    <col min="6163" max="6163" width="5" style="7" hidden="1"/>
    <col min="6164" max="6164" width="10.28515625" style="7" hidden="1"/>
    <col min="6165" max="6165" width="5" style="7" hidden="1"/>
    <col min="6166" max="6166" width="10.28515625" style="7" hidden="1"/>
    <col min="6167" max="6169" width="9" style="7" hidden="1"/>
    <col min="6170" max="6170" width="10.28515625" style="7" hidden="1"/>
    <col min="6171" max="6399" width="9" style="7" hidden="1"/>
    <col min="6400" max="6400" width="3.7109375" style="7" hidden="1"/>
    <col min="6401" max="6401" width="4.85546875" style="7" hidden="1"/>
    <col min="6402" max="6402" width="5.28515625" style="7" hidden="1"/>
    <col min="6403" max="6403" width="31.28515625" style="7" hidden="1"/>
    <col min="6404" max="6404" width="7.7109375" style="7" hidden="1"/>
    <col min="6405" max="6405" width="2.28515625" style="7" hidden="1"/>
    <col min="6406" max="6406" width="11.7109375" style="7" hidden="1"/>
    <col min="6407" max="6407" width="2.42578125" style="7" hidden="1"/>
    <col min="6408" max="6408" width="11.7109375" style="7" hidden="1"/>
    <col min="6409" max="6409" width="2.28515625" style="7" hidden="1"/>
    <col min="6410" max="6410" width="10.85546875" style="7" hidden="1"/>
    <col min="6411" max="6411" width="2.28515625" style="7" hidden="1"/>
    <col min="6412" max="6412" width="11.140625" style="7" hidden="1"/>
    <col min="6413" max="6413" width="1.85546875" style="7" hidden="1"/>
    <col min="6414" max="6414" width="11" style="7" hidden="1"/>
    <col min="6415" max="6415" width="0.7109375" style="7" hidden="1"/>
    <col min="6416" max="6416" width="1.85546875" style="7" hidden="1"/>
    <col min="6417" max="6417" width="11.85546875" style="7" hidden="1"/>
    <col min="6418" max="6418" width="15.28515625" style="7" hidden="1"/>
    <col min="6419" max="6419" width="5" style="7" hidden="1"/>
    <col min="6420" max="6420" width="10.28515625" style="7" hidden="1"/>
    <col min="6421" max="6421" width="5" style="7" hidden="1"/>
    <col min="6422" max="6422" width="10.28515625" style="7" hidden="1"/>
    <col min="6423" max="6425" width="9" style="7" hidden="1"/>
    <col min="6426" max="6426" width="10.28515625" style="7" hidden="1"/>
    <col min="6427" max="6655" width="9" style="7" hidden="1"/>
    <col min="6656" max="6656" width="3.7109375" style="7" hidden="1"/>
    <col min="6657" max="6657" width="4.85546875" style="7" hidden="1"/>
    <col min="6658" max="6658" width="5.28515625" style="7" hidden="1"/>
    <col min="6659" max="6659" width="31.28515625" style="7" hidden="1"/>
    <col min="6660" max="6660" width="7.7109375" style="7" hidden="1"/>
    <col min="6661" max="6661" width="2.28515625" style="7" hidden="1"/>
    <col min="6662" max="6662" width="11.7109375" style="7" hidden="1"/>
    <col min="6663" max="6663" width="2.42578125" style="7" hidden="1"/>
    <col min="6664" max="6664" width="11.7109375" style="7" hidden="1"/>
    <col min="6665" max="6665" width="2.28515625" style="7" hidden="1"/>
    <col min="6666" max="6666" width="10.85546875" style="7" hidden="1"/>
    <col min="6667" max="6667" width="2.28515625" style="7" hidden="1"/>
    <col min="6668" max="6668" width="11.140625" style="7" hidden="1"/>
    <col min="6669" max="6669" width="1.85546875" style="7" hidden="1"/>
    <col min="6670" max="6670" width="11" style="7" hidden="1"/>
    <col min="6671" max="6671" width="0.7109375" style="7" hidden="1"/>
    <col min="6672" max="6672" width="1.85546875" style="7" hidden="1"/>
    <col min="6673" max="6673" width="11.85546875" style="7" hidden="1"/>
    <col min="6674" max="6674" width="15.28515625" style="7" hidden="1"/>
    <col min="6675" max="6675" width="5" style="7" hidden="1"/>
    <col min="6676" max="6676" width="10.28515625" style="7" hidden="1"/>
    <col min="6677" max="6677" width="5" style="7" hidden="1"/>
    <col min="6678" max="6678" width="10.28515625" style="7" hidden="1"/>
    <col min="6679" max="6681" width="9" style="7" hidden="1"/>
    <col min="6682" max="6682" width="10.28515625" style="7" hidden="1"/>
    <col min="6683" max="6911" width="9" style="7" hidden="1"/>
    <col min="6912" max="6912" width="3.7109375" style="7" hidden="1"/>
    <col min="6913" max="6913" width="4.85546875" style="7" hidden="1"/>
    <col min="6914" max="6914" width="5.28515625" style="7" hidden="1"/>
    <col min="6915" max="6915" width="31.28515625" style="7" hidden="1"/>
    <col min="6916" max="6916" width="7.7109375" style="7" hidden="1"/>
    <col min="6917" max="6917" width="2.28515625" style="7" hidden="1"/>
    <col min="6918" max="6918" width="11.7109375" style="7" hidden="1"/>
    <col min="6919" max="6919" width="2.42578125" style="7" hidden="1"/>
    <col min="6920" max="6920" width="11.7109375" style="7" hidden="1"/>
    <col min="6921" max="6921" width="2.28515625" style="7" hidden="1"/>
    <col min="6922" max="6922" width="10.85546875" style="7" hidden="1"/>
    <col min="6923" max="6923" width="2.28515625" style="7" hidden="1"/>
    <col min="6924" max="6924" width="11.140625" style="7" hidden="1"/>
    <col min="6925" max="6925" width="1.85546875" style="7" hidden="1"/>
    <col min="6926" max="6926" width="11" style="7" hidden="1"/>
    <col min="6927" max="6927" width="0.7109375" style="7" hidden="1"/>
    <col min="6928" max="6928" width="1.85546875" style="7" hidden="1"/>
    <col min="6929" max="6929" width="11.85546875" style="7" hidden="1"/>
    <col min="6930" max="6930" width="15.28515625" style="7" hidden="1"/>
    <col min="6931" max="6931" width="5" style="7" hidden="1"/>
    <col min="6932" max="6932" width="10.28515625" style="7" hidden="1"/>
    <col min="6933" max="6933" width="5" style="7" hidden="1"/>
    <col min="6934" max="6934" width="10.28515625" style="7" hidden="1"/>
    <col min="6935" max="6937" width="9" style="7" hidden="1"/>
    <col min="6938" max="6938" width="10.28515625" style="7" hidden="1"/>
    <col min="6939" max="7167" width="9" style="7" hidden="1"/>
    <col min="7168" max="7168" width="3.7109375" style="7" hidden="1"/>
    <col min="7169" max="7169" width="4.85546875" style="7" hidden="1"/>
    <col min="7170" max="7170" width="5.28515625" style="7" hidden="1"/>
    <col min="7171" max="7171" width="31.28515625" style="7" hidden="1"/>
    <col min="7172" max="7172" width="7.7109375" style="7" hidden="1"/>
    <col min="7173" max="7173" width="2.28515625" style="7" hidden="1"/>
    <col min="7174" max="7174" width="11.7109375" style="7" hidden="1"/>
    <col min="7175" max="7175" width="2.42578125" style="7" hidden="1"/>
    <col min="7176" max="7176" width="11.7109375" style="7" hidden="1"/>
    <col min="7177" max="7177" width="2.28515625" style="7" hidden="1"/>
    <col min="7178" max="7178" width="10.85546875" style="7" hidden="1"/>
    <col min="7179" max="7179" width="2.28515625" style="7" hidden="1"/>
    <col min="7180" max="7180" width="11.140625" style="7" hidden="1"/>
    <col min="7181" max="7181" width="1.85546875" style="7" hidden="1"/>
    <col min="7182" max="7182" width="11" style="7" hidden="1"/>
    <col min="7183" max="7183" width="0.7109375" style="7" hidden="1"/>
    <col min="7184" max="7184" width="1.85546875" style="7" hidden="1"/>
    <col min="7185" max="7185" width="11.85546875" style="7" hidden="1"/>
    <col min="7186" max="7186" width="15.28515625" style="7" hidden="1"/>
    <col min="7187" max="7187" width="5" style="7" hidden="1"/>
    <col min="7188" max="7188" width="10.28515625" style="7" hidden="1"/>
    <col min="7189" max="7189" width="5" style="7" hidden="1"/>
    <col min="7190" max="7190" width="10.28515625" style="7" hidden="1"/>
    <col min="7191" max="7193" width="9" style="7" hidden="1"/>
    <col min="7194" max="7194" width="10.28515625" style="7" hidden="1"/>
    <col min="7195" max="7423" width="9" style="7" hidden="1"/>
    <col min="7424" max="7424" width="3.7109375" style="7" hidden="1"/>
    <col min="7425" max="7425" width="4.85546875" style="7" hidden="1"/>
    <col min="7426" max="7426" width="5.28515625" style="7" hidden="1"/>
    <col min="7427" max="7427" width="31.28515625" style="7" hidden="1"/>
    <col min="7428" max="7428" width="7.7109375" style="7" hidden="1"/>
    <col min="7429" max="7429" width="2.28515625" style="7" hidden="1"/>
    <col min="7430" max="7430" width="11.7109375" style="7" hidden="1"/>
    <col min="7431" max="7431" width="2.42578125" style="7" hidden="1"/>
    <col min="7432" max="7432" width="11.7109375" style="7" hidden="1"/>
    <col min="7433" max="7433" width="2.28515625" style="7" hidden="1"/>
    <col min="7434" max="7434" width="10.85546875" style="7" hidden="1"/>
    <col min="7435" max="7435" width="2.28515625" style="7" hidden="1"/>
    <col min="7436" max="7436" width="11.140625" style="7" hidden="1"/>
    <col min="7437" max="7437" width="1.85546875" style="7" hidden="1"/>
    <col min="7438" max="7438" width="11" style="7" hidden="1"/>
    <col min="7439" max="7439" width="0.7109375" style="7" hidden="1"/>
    <col min="7440" max="7440" width="1.85546875" style="7" hidden="1"/>
    <col min="7441" max="7441" width="11.85546875" style="7" hidden="1"/>
    <col min="7442" max="7442" width="15.28515625" style="7" hidden="1"/>
    <col min="7443" max="7443" width="5" style="7" hidden="1"/>
    <col min="7444" max="7444" width="10.28515625" style="7" hidden="1"/>
    <col min="7445" max="7445" width="5" style="7" hidden="1"/>
    <col min="7446" max="7446" width="10.28515625" style="7" hidden="1"/>
    <col min="7447" max="7449" width="9" style="7" hidden="1"/>
    <col min="7450" max="7450" width="10.28515625" style="7" hidden="1"/>
    <col min="7451" max="7679" width="9" style="7" hidden="1"/>
    <col min="7680" max="7680" width="3.7109375" style="7" hidden="1"/>
    <col min="7681" max="7681" width="4.85546875" style="7" hidden="1"/>
    <col min="7682" max="7682" width="5.28515625" style="7" hidden="1"/>
    <col min="7683" max="7683" width="31.28515625" style="7" hidden="1"/>
    <col min="7684" max="7684" width="7.7109375" style="7" hidden="1"/>
    <col min="7685" max="7685" width="2.28515625" style="7" hidden="1"/>
    <col min="7686" max="7686" width="11.7109375" style="7" hidden="1"/>
    <col min="7687" max="7687" width="2.42578125" style="7" hidden="1"/>
    <col min="7688" max="7688" width="11.7109375" style="7" hidden="1"/>
    <col min="7689" max="7689" width="2.28515625" style="7" hidden="1"/>
    <col min="7690" max="7690" width="10.85546875" style="7" hidden="1"/>
    <col min="7691" max="7691" width="2.28515625" style="7" hidden="1"/>
    <col min="7692" max="7692" width="11.140625" style="7" hidden="1"/>
    <col min="7693" max="7693" width="1.85546875" style="7" hidden="1"/>
    <col min="7694" max="7694" width="11" style="7" hidden="1"/>
    <col min="7695" max="7695" width="0.7109375" style="7" hidden="1"/>
    <col min="7696" max="7696" width="1.85546875" style="7" hidden="1"/>
    <col min="7697" max="7697" width="11.85546875" style="7" hidden="1"/>
    <col min="7698" max="7698" width="15.28515625" style="7" hidden="1"/>
    <col min="7699" max="7699" width="5" style="7" hidden="1"/>
    <col min="7700" max="7700" width="10.28515625" style="7" hidden="1"/>
    <col min="7701" max="7701" width="5" style="7" hidden="1"/>
    <col min="7702" max="7702" width="10.28515625" style="7" hidden="1"/>
    <col min="7703" max="7705" width="9" style="7" hidden="1"/>
    <col min="7706" max="7706" width="10.28515625" style="7" hidden="1"/>
    <col min="7707" max="7935" width="9" style="7" hidden="1"/>
    <col min="7936" max="7936" width="3.7109375" style="7" hidden="1"/>
    <col min="7937" max="7937" width="4.85546875" style="7" hidden="1"/>
    <col min="7938" max="7938" width="5.28515625" style="7" hidden="1"/>
    <col min="7939" max="7939" width="31.28515625" style="7" hidden="1"/>
    <col min="7940" max="7940" width="7.7109375" style="7" hidden="1"/>
    <col min="7941" max="7941" width="2.28515625" style="7" hidden="1"/>
    <col min="7942" max="7942" width="11.7109375" style="7" hidden="1"/>
    <col min="7943" max="7943" width="2.42578125" style="7" hidden="1"/>
    <col min="7944" max="7944" width="11.7109375" style="7" hidden="1"/>
    <col min="7945" max="7945" width="2.28515625" style="7" hidden="1"/>
    <col min="7946" max="7946" width="10.85546875" style="7" hidden="1"/>
    <col min="7947" max="7947" width="2.28515625" style="7" hidden="1"/>
    <col min="7948" max="7948" width="11.140625" style="7" hidden="1"/>
    <col min="7949" max="7949" width="1.85546875" style="7" hidden="1"/>
    <col min="7950" max="7950" width="11" style="7" hidden="1"/>
    <col min="7951" max="7951" width="0.7109375" style="7" hidden="1"/>
    <col min="7952" max="7952" width="1.85546875" style="7" hidden="1"/>
    <col min="7953" max="7953" width="11.85546875" style="7" hidden="1"/>
    <col min="7954" max="7954" width="15.28515625" style="7" hidden="1"/>
    <col min="7955" max="7955" width="5" style="7" hidden="1"/>
    <col min="7956" max="7956" width="10.28515625" style="7" hidden="1"/>
    <col min="7957" max="7957" width="5" style="7" hidden="1"/>
    <col min="7958" max="7958" width="10.28515625" style="7" hidden="1"/>
    <col min="7959" max="7961" width="9" style="7" hidden="1"/>
    <col min="7962" max="7962" width="10.28515625" style="7" hidden="1"/>
    <col min="7963" max="8191" width="9" style="7" hidden="1"/>
    <col min="8192" max="8192" width="3.7109375" style="7" hidden="1"/>
    <col min="8193" max="8193" width="4.85546875" style="7" hidden="1"/>
    <col min="8194" max="8194" width="5.28515625" style="7" hidden="1"/>
    <col min="8195" max="8195" width="31.28515625" style="7" hidden="1"/>
    <col min="8196" max="8196" width="7.7109375" style="7" hidden="1"/>
    <col min="8197" max="8197" width="2.28515625" style="7" hidden="1"/>
    <col min="8198" max="8198" width="11.7109375" style="7" hidden="1"/>
    <col min="8199" max="8199" width="2.42578125" style="7" hidden="1"/>
    <col min="8200" max="8200" width="11.7109375" style="7" hidden="1"/>
    <col min="8201" max="8201" width="2.28515625" style="7" hidden="1"/>
    <col min="8202" max="8202" width="10.85546875" style="7" hidden="1"/>
    <col min="8203" max="8203" width="2.28515625" style="7" hidden="1"/>
    <col min="8204" max="8204" width="11.140625" style="7" hidden="1"/>
    <col min="8205" max="8205" width="1.85546875" style="7" hidden="1"/>
    <col min="8206" max="8206" width="11" style="7" hidden="1"/>
    <col min="8207" max="8207" width="0.7109375" style="7" hidden="1"/>
    <col min="8208" max="8208" width="1.85546875" style="7" hidden="1"/>
    <col min="8209" max="8209" width="11.85546875" style="7" hidden="1"/>
    <col min="8210" max="8210" width="15.28515625" style="7" hidden="1"/>
    <col min="8211" max="8211" width="5" style="7" hidden="1"/>
    <col min="8212" max="8212" width="10.28515625" style="7" hidden="1"/>
    <col min="8213" max="8213" width="5" style="7" hidden="1"/>
    <col min="8214" max="8214" width="10.28515625" style="7" hidden="1"/>
    <col min="8215" max="8217" width="9" style="7" hidden="1"/>
    <col min="8218" max="8218" width="10.28515625" style="7" hidden="1"/>
    <col min="8219" max="8447" width="9" style="7" hidden="1"/>
    <col min="8448" max="8448" width="3.7109375" style="7" hidden="1"/>
    <col min="8449" max="8449" width="4.85546875" style="7" hidden="1"/>
    <col min="8450" max="8450" width="5.28515625" style="7" hidden="1"/>
    <col min="8451" max="8451" width="31.28515625" style="7" hidden="1"/>
    <col min="8452" max="8452" width="7.7109375" style="7" hidden="1"/>
    <col min="8453" max="8453" width="2.28515625" style="7" hidden="1"/>
    <col min="8454" max="8454" width="11.7109375" style="7" hidden="1"/>
    <col min="8455" max="8455" width="2.42578125" style="7" hidden="1"/>
    <col min="8456" max="8456" width="11.7109375" style="7" hidden="1"/>
    <col min="8457" max="8457" width="2.28515625" style="7" hidden="1"/>
    <col min="8458" max="8458" width="10.85546875" style="7" hidden="1"/>
    <col min="8459" max="8459" width="2.28515625" style="7" hidden="1"/>
    <col min="8460" max="8460" width="11.140625" style="7" hidden="1"/>
    <col min="8461" max="8461" width="1.85546875" style="7" hidden="1"/>
    <col min="8462" max="8462" width="11" style="7" hidden="1"/>
    <col min="8463" max="8463" width="0.7109375" style="7" hidden="1"/>
    <col min="8464" max="8464" width="1.85546875" style="7" hidden="1"/>
    <col min="8465" max="8465" width="11.85546875" style="7" hidden="1"/>
    <col min="8466" max="8466" width="15.28515625" style="7" hidden="1"/>
    <col min="8467" max="8467" width="5" style="7" hidden="1"/>
    <col min="8468" max="8468" width="10.28515625" style="7" hidden="1"/>
    <col min="8469" max="8469" width="5" style="7" hidden="1"/>
    <col min="8470" max="8470" width="10.28515625" style="7" hidden="1"/>
    <col min="8471" max="8473" width="9" style="7" hidden="1"/>
    <col min="8474" max="8474" width="10.28515625" style="7" hidden="1"/>
    <col min="8475" max="8703" width="9" style="7" hidden="1"/>
    <col min="8704" max="8704" width="3.7109375" style="7" hidden="1"/>
    <col min="8705" max="8705" width="4.85546875" style="7" hidden="1"/>
    <col min="8706" max="8706" width="5.28515625" style="7" hidden="1"/>
    <col min="8707" max="8707" width="31.28515625" style="7" hidden="1"/>
    <col min="8708" max="8708" width="7.7109375" style="7" hidden="1"/>
    <col min="8709" max="8709" width="2.28515625" style="7" hidden="1"/>
    <col min="8710" max="8710" width="11.7109375" style="7" hidden="1"/>
    <col min="8711" max="8711" width="2.42578125" style="7" hidden="1"/>
    <col min="8712" max="8712" width="11.7109375" style="7" hidden="1"/>
    <col min="8713" max="8713" width="2.28515625" style="7" hidden="1"/>
    <col min="8714" max="8714" width="10.85546875" style="7" hidden="1"/>
    <col min="8715" max="8715" width="2.28515625" style="7" hidden="1"/>
    <col min="8716" max="8716" width="11.140625" style="7" hidden="1"/>
    <col min="8717" max="8717" width="1.85546875" style="7" hidden="1"/>
    <col min="8718" max="8718" width="11" style="7" hidden="1"/>
    <col min="8719" max="8719" width="0.7109375" style="7" hidden="1"/>
    <col min="8720" max="8720" width="1.85546875" style="7" hidden="1"/>
    <col min="8721" max="8721" width="11.85546875" style="7" hidden="1"/>
    <col min="8722" max="8722" width="15.28515625" style="7" hidden="1"/>
    <col min="8723" max="8723" width="5" style="7" hidden="1"/>
    <col min="8724" max="8724" width="10.28515625" style="7" hidden="1"/>
    <col min="8725" max="8725" width="5" style="7" hidden="1"/>
    <col min="8726" max="8726" width="10.28515625" style="7" hidden="1"/>
    <col min="8727" max="8729" width="9" style="7" hidden="1"/>
    <col min="8730" max="8730" width="10.28515625" style="7" hidden="1"/>
    <col min="8731" max="8959" width="9" style="7" hidden="1"/>
    <col min="8960" max="8960" width="3.7109375" style="7" hidden="1"/>
    <col min="8961" max="8961" width="4.85546875" style="7" hidden="1"/>
    <col min="8962" max="8962" width="5.28515625" style="7" hidden="1"/>
    <col min="8963" max="8963" width="31.28515625" style="7" hidden="1"/>
    <col min="8964" max="8964" width="7.7109375" style="7" hidden="1"/>
    <col min="8965" max="8965" width="2.28515625" style="7" hidden="1"/>
    <col min="8966" max="8966" width="11.7109375" style="7" hidden="1"/>
    <col min="8967" max="8967" width="2.42578125" style="7" hidden="1"/>
    <col min="8968" max="8968" width="11.7109375" style="7" hidden="1"/>
    <col min="8969" max="8969" width="2.28515625" style="7" hidden="1"/>
    <col min="8970" max="8970" width="10.85546875" style="7" hidden="1"/>
    <col min="8971" max="8971" width="2.28515625" style="7" hidden="1"/>
    <col min="8972" max="8972" width="11.140625" style="7" hidden="1"/>
    <col min="8973" max="8973" width="1.85546875" style="7" hidden="1"/>
    <col min="8974" max="8974" width="11" style="7" hidden="1"/>
    <col min="8975" max="8975" width="0.7109375" style="7" hidden="1"/>
    <col min="8976" max="8976" width="1.85546875" style="7" hidden="1"/>
    <col min="8977" max="8977" width="11.85546875" style="7" hidden="1"/>
    <col min="8978" max="8978" width="15.28515625" style="7" hidden="1"/>
    <col min="8979" max="8979" width="5" style="7" hidden="1"/>
    <col min="8980" max="8980" width="10.28515625" style="7" hidden="1"/>
    <col min="8981" max="8981" width="5" style="7" hidden="1"/>
    <col min="8982" max="8982" width="10.28515625" style="7" hidden="1"/>
    <col min="8983" max="8985" width="9" style="7" hidden="1"/>
    <col min="8986" max="8986" width="10.28515625" style="7" hidden="1"/>
    <col min="8987" max="9215" width="9" style="7" hidden="1"/>
    <col min="9216" max="9216" width="3.7109375" style="7" hidden="1"/>
    <col min="9217" max="9217" width="4.85546875" style="7" hidden="1"/>
    <col min="9218" max="9218" width="5.28515625" style="7" hidden="1"/>
    <col min="9219" max="9219" width="31.28515625" style="7" hidden="1"/>
    <col min="9220" max="9220" width="7.7109375" style="7" hidden="1"/>
    <col min="9221" max="9221" width="2.28515625" style="7" hidden="1"/>
    <col min="9222" max="9222" width="11.7109375" style="7" hidden="1"/>
    <col min="9223" max="9223" width="2.42578125" style="7" hidden="1"/>
    <col min="9224" max="9224" width="11.7109375" style="7" hidden="1"/>
    <col min="9225" max="9225" width="2.28515625" style="7" hidden="1"/>
    <col min="9226" max="9226" width="10.85546875" style="7" hidden="1"/>
    <col min="9227" max="9227" width="2.28515625" style="7" hidden="1"/>
    <col min="9228" max="9228" width="11.140625" style="7" hidden="1"/>
    <col min="9229" max="9229" width="1.85546875" style="7" hidden="1"/>
    <col min="9230" max="9230" width="11" style="7" hidden="1"/>
    <col min="9231" max="9231" width="0.7109375" style="7" hidden="1"/>
    <col min="9232" max="9232" width="1.85546875" style="7" hidden="1"/>
    <col min="9233" max="9233" width="11.85546875" style="7" hidden="1"/>
    <col min="9234" max="9234" width="15.28515625" style="7" hidden="1"/>
    <col min="9235" max="9235" width="5" style="7" hidden="1"/>
    <col min="9236" max="9236" width="10.28515625" style="7" hidden="1"/>
    <col min="9237" max="9237" width="5" style="7" hidden="1"/>
    <col min="9238" max="9238" width="10.28515625" style="7" hidden="1"/>
    <col min="9239" max="9241" width="9" style="7" hidden="1"/>
    <col min="9242" max="9242" width="10.28515625" style="7" hidden="1"/>
    <col min="9243" max="9471" width="9" style="7" hidden="1"/>
    <col min="9472" max="9472" width="3.7109375" style="7" hidden="1"/>
    <col min="9473" max="9473" width="4.85546875" style="7" hidden="1"/>
    <col min="9474" max="9474" width="5.28515625" style="7" hidden="1"/>
    <col min="9475" max="9475" width="31.28515625" style="7" hidden="1"/>
    <col min="9476" max="9476" width="7.7109375" style="7" hidden="1"/>
    <col min="9477" max="9477" width="2.28515625" style="7" hidden="1"/>
    <col min="9478" max="9478" width="11.7109375" style="7" hidden="1"/>
    <col min="9479" max="9479" width="2.42578125" style="7" hidden="1"/>
    <col min="9480" max="9480" width="11.7109375" style="7" hidden="1"/>
    <col min="9481" max="9481" width="2.28515625" style="7" hidden="1"/>
    <col min="9482" max="9482" width="10.85546875" style="7" hidden="1"/>
    <col min="9483" max="9483" width="2.28515625" style="7" hidden="1"/>
    <col min="9484" max="9484" width="11.140625" style="7" hidden="1"/>
    <col min="9485" max="9485" width="1.85546875" style="7" hidden="1"/>
    <col min="9486" max="9486" width="11" style="7" hidden="1"/>
    <col min="9487" max="9487" width="0.7109375" style="7" hidden="1"/>
    <col min="9488" max="9488" width="1.85546875" style="7" hidden="1"/>
    <col min="9489" max="9489" width="11.85546875" style="7" hidden="1"/>
    <col min="9490" max="9490" width="15.28515625" style="7" hidden="1"/>
    <col min="9491" max="9491" width="5" style="7" hidden="1"/>
    <col min="9492" max="9492" width="10.28515625" style="7" hidden="1"/>
    <col min="9493" max="9493" width="5" style="7" hidden="1"/>
    <col min="9494" max="9494" width="10.28515625" style="7" hidden="1"/>
    <col min="9495" max="9497" width="9" style="7" hidden="1"/>
    <col min="9498" max="9498" width="10.28515625" style="7" hidden="1"/>
    <col min="9499" max="9727" width="9" style="7" hidden="1"/>
    <col min="9728" max="9728" width="3.7109375" style="7" hidden="1"/>
    <col min="9729" max="9729" width="4.85546875" style="7" hidden="1"/>
    <col min="9730" max="9730" width="5.28515625" style="7" hidden="1"/>
    <col min="9731" max="9731" width="31.28515625" style="7" hidden="1"/>
    <col min="9732" max="9732" width="7.7109375" style="7" hidden="1"/>
    <col min="9733" max="9733" width="2.28515625" style="7" hidden="1"/>
    <col min="9734" max="9734" width="11.7109375" style="7" hidden="1"/>
    <col min="9735" max="9735" width="2.42578125" style="7" hidden="1"/>
    <col min="9736" max="9736" width="11.7109375" style="7" hidden="1"/>
    <col min="9737" max="9737" width="2.28515625" style="7" hidden="1"/>
    <col min="9738" max="9738" width="10.85546875" style="7" hidden="1"/>
    <col min="9739" max="9739" width="2.28515625" style="7" hidden="1"/>
    <col min="9740" max="9740" width="11.140625" style="7" hidden="1"/>
    <col min="9741" max="9741" width="1.85546875" style="7" hidden="1"/>
    <col min="9742" max="9742" width="11" style="7" hidden="1"/>
    <col min="9743" max="9743" width="0.7109375" style="7" hidden="1"/>
    <col min="9744" max="9744" width="1.85546875" style="7" hidden="1"/>
    <col min="9745" max="9745" width="11.85546875" style="7" hidden="1"/>
    <col min="9746" max="9746" width="15.28515625" style="7" hidden="1"/>
    <col min="9747" max="9747" width="5" style="7" hidden="1"/>
    <col min="9748" max="9748" width="10.28515625" style="7" hidden="1"/>
    <col min="9749" max="9749" width="5" style="7" hidden="1"/>
    <col min="9750" max="9750" width="10.28515625" style="7" hidden="1"/>
    <col min="9751" max="9753" width="9" style="7" hidden="1"/>
    <col min="9754" max="9754" width="10.28515625" style="7" hidden="1"/>
    <col min="9755" max="9983" width="9" style="7" hidden="1"/>
    <col min="9984" max="9984" width="3.7109375" style="7" hidden="1"/>
    <col min="9985" max="9985" width="4.85546875" style="7" hidden="1"/>
    <col min="9986" max="9986" width="5.28515625" style="7" hidden="1"/>
    <col min="9987" max="9987" width="31.28515625" style="7" hidden="1"/>
    <col min="9988" max="9988" width="7.7109375" style="7" hidden="1"/>
    <col min="9989" max="9989" width="2.28515625" style="7" hidden="1"/>
    <col min="9990" max="9990" width="11.7109375" style="7" hidden="1"/>
    <col min="9991" max="9991" width="2.42578125" style="7" hidden="1"/>
    <col min="9992" max="9992" width="11.7109375" style="7" hidden="1"/>
    <col min="9993" max="9993" width="2.28515625" style="7" hidden="1"/>
    <col min="9994" max="9994" width="10.85546875" style="7" hidden="1"/>
    <col min="9995" max="9995" width="2.28515625" style="7" hidden="1"/>
    <col min="9996" max="9996" width="11.140625" style="7" hidden="1"/>
    <col min="9997" max="9997" width="1.85546875" style="7" hidden="1"/>
    <col min="9998" max="9998" width="11" style="7" hidden="1"/>
    <col min="9999" max="9999" width="0.7109375" style="7" hidden="1"/>
    <col min="10000" max="10000" width="1.85546875" style="7" hidden="1"/>
    <col min="10001" max="10001" width="11.85546875" style="7" hidden="1"/>
    <col min="10002" max="10002" width="15.28515625" style="7" hidden="1"/>
    <col min="10003" max="10003" width="5" style="7" hidden="1"/>
    <col min="10004" max="10004" width="10.28515625" style="7" hidden="1"/>
    <col min="10005" max="10005" width="5" style="7" hidden="1"/>
    <col min="10006" max="10006" width="10.28515625" style="7" hidden="1"/>
    <col min="10007" max="10009" width="9" style="7" hidden="1"/>
    <col min="10010" max="10010" width="10.28515625" style="7" hidden="1"/>
    <col min="10011" max="10239" width="9" style="7" hidden="1"/>
    <col min="10240" max="10240" width="3.7109375" style="7" hidden="1"/>
    <col min="10241" max="10241" width="4.85546875" style="7" hidden="1"/>
    <col min="10242" max="10242" width="5.28515625" style="7" hidden="1"/>
    <col min="10243" max="10243" width="31.28515625" style="7" hidden="1"/>
    <col min="10244" max="10244" width="7.7109375" style="7" hidden="1"/>
    <col min="10245" max="10245" width="2.28515625" style="7" hidden="1"/>
    <col min="10246" max="10246" width="11.7109375" style="7" hidden="1"/>
    <col min="10247" max="10247" width="2.42578125" style="7" hidden="1"/>
    <col min="10248" max="10248" width="11.7109375" style="7" hidden="1"/>
    <col min="10249" max="10249" width="2.28515625" style="7" hidden="1"/>
    <col min="10250" max="10250" width="10.85546875" style="7" hidden="1"/>
    <col min="10251" max="10251" width="2.28515625" style="7" hidden="1"/>
    <col min="10252" max="10252" width="11.140625" style="7" hidden="1"/>
    <col min="10253" max="10253" width="1.85546875" style="7" hidden="1"/>
    <col min="10254" max="10254" width="11" style="7" hidden="1"/>
    <col min="10255" max="10255" width="0.7109375" style="7" hidden="1"/>
    <col min="10256" max="10256" width="1.85546875" style="7" hidden="1"/>
    <col min="10257" max="10257" width="11.85546875" style="7" hidden="1"/>
    <col min="10258" max="10258" width="15.28515625" style="7" hidden="1"/>
    <col min="10259" max="10259" width="5" style="7" hidden="1"/>
    <col min="10260" max="10260" width="10.28515625" style="7" hidden="1"/>
    <col min="10261" max="10261" width="5" style="7" hidden="1"/>
    <col min="10262" max="10262" width="10.28515625" style="7" hidden="1"/>
    <col min="10263" max="10265" width="9" style="7" hidden="1"/>
    <col min="10266" max="10266" width="10.28515625" style="7" hidden="1"/>
    <col min="10267" max="10495" width="9" style="7" hidden="1"/>
    <col min="10496" max="10496" width="3.7109375" style="7" hidden="1"/>
    <col min="10497" max="10497" width="4.85546875" style="7" hidden="1"/>
    <col min="10498" max="10498" width="5.28515625" style="7" hidden="1"/>
    <col min="10499" max="10499" width="31.28515625" style="7" hidden="1"/>
    <col min="10500" max="10500" width="7.7109375" style="7" hidden="1"/>
    <col min="10501" max="10501" width="2.28515625" style="7" hidden="1"/>
    <col min="10502" max="10502" width="11.7109375" style="7" hidden="1"/>
    <col min="10503" max="10503" width="2.42578125" style="7" hidden="1"/>
    <col min="10504" max="10504" width="11.7109375" style="7" hidden="1"/>
    <col min="10505" max="10505" width="2.28515625" style="7" hidden="1"/>
    <col min="10506" max="10506" width="10.85546875" style="7" hidden="1"/>
    <col min="10507" max="10507" width="2.28515625" style="7" hidden="1"/>
    <col min="10508" max="10508" width="11.140625" style="7" hidden="1"/>
    <col min="10509" max="10509" width="1.85546875" style="7" hidden="1"/>
    <col min="10510" max="10510" width="11" style="7" hidden="1"/>
    <col min="10511" max="10511" width="0.7109375" style="7" hidden="1"/>
    <col min="10512" max="10512" width="1.85546875" style="7" hidden="1"/>
    <col min="10513" max="10513" width="11.85546875" style="7" hidden="1"/>
    <col min="10514" max="10514" width="15.28515625" style="7" hidden="1"/>
    <col min="10515" max="10515" width="5" style="7" hidden="1"/>
    <col min="10516" max="10516" width="10.28515625" style="7" hidden="1"/>
    <col min="10517" max="10517" width="5" style="7" hidden="1"/>
    <col min="10518" max="10518" width="10.28515625" style="7" hidden="1"/>
    <col min="10519" max="10521" width="9" style="7" hidden="1"/>
    <col min="10522" max="10522" width="10.28515625" style="7" hidden="1"/>
    <col min="10523" max="10751" width="9" style="7" hidden="1"/>
    <col min="10752" max="10752" width="3.7109375" style="7" hidden="1"/>
    <col min="10753" max="10753" width="4.85546875" style="7" hidden="1"/>
    <col min="10754" max="10754" width="5.28515625" style="7" hidden="1"/>
    <col min="10755" max="10755" width="31.28515625" style="7" hidden="1"/>
    <col min="10756" max="10756" width="7.7109375" style="7" hidden="1"/>
    <col min="10757" max="10757" width="2.28515625" style="7" hidden="1"/>
    <col min="10758" max="10758" width="11.7109375" style="7" hidden="1"/>
    <col min="10759" max="10759" width="2.42578125" style="7" hidden="1"/>
    <col min="10760" max="10760" width="11.7109375" style="7" hidden="1"/>
    <col min="10761" max="10761" width="2.28515625" style="7" hidden="1"/>
    <col min="10762" max="10762" width="10.85546875" style="7" hidden="1"/>
    <col min="10763" max="10763" width="2.28515625" style="7" hidden="1"/>
    <col min="10764" max="10764" width="11.140625" style="7" hidden="1"/>
    <col min="10765" max="10765" width="1.85546875" style="7" hidden="1"/>
    <col min="10766" max="10766" width="11" style="7" hidden="1"/>
    <col min="10767" max="10767" width="0.7109375" style="7" hidden="1"/>
    <col min="10768" max="10768" width="1.85546875" style="7" hidden="1"/>
    <col min="10769" max="10769" width="11.85546875" style="7" hidden="1"/>
    <col min="10770" max="10770" width="15.28515625" style="7" hidden="1"/>
    <col min="10771" max="10771" width="5" style="7" hidden="1"/>
    <col min="10772" max="10772" width="10.28515625" style="7" hidden="1"/>
    <col min="10773" max="10773" width="5" style="7" hidden="1"/>
    <col min="10774" max="10774" width="10.28515625" style="7" hidden="1"/>
    <col min="10775" max="10777" width="9" style="7" hidden="1"/>
    <col min="10778" max="10778" width="10.28515625" style="7" hidden="1"/>
    <col min="10779" max="11007" width="9" style="7" hidden="1"/>
    <col min="11008" max="11008" width="3.7109375" style="7" hidden="1"/>
    <col min="11009" max="11009" width="4.85546875" style="7" hidden="1"/>
    <col min="11010" max="11010" width="5.28515625" style="7" hidden="1"/>
    <col min="11011" max="11011" width="31.28515625" style="7" hidden="1"/>
    <col min="11012" max="11012" width="7.7109375" style="7" hidden="1"/>
    <col min="11013" max="11013" width="2.28515625" style="7" hidden="1"/>
    <col min="11014" max="11014" width="11.7109375" style="7" hidden="1"/>
    <col min="11015" max="11015" width="2.42578125" style="7" hidden="1"/>
    <col min="11016" max="11016" width="11.7109375" style="7" hidden="1"/>
    <col min="11017" max="11017" width="2.28515625" style="7" hidden="1"/>
    <col min="11018" max="11018" width="10.85546875" style="7" hidden="1"/>
    <col min="11019" max="11019" width="2.28515625" style="7" hidden="1"/>
    <col min="11020" max="11020" width="11.140625" style="7" hidden="1"/>
    <col min="11021" max="11021" width="1.85546875" style="7" hidden="1"/>
    <col min="11022" max="11022" width="11" style="7" hidden="1"/>
    <col min="11023" max="11023" width="0.7109375" style="7" hidden="1"/>
    <col min="11024" max="11024" width="1.85546875" style="7" hidden="1"/>
    <col min="11025" max="11025" width="11.85546875" style="7" hidden="1"/>
    <col min="11026" max="11026" width="15.28515625" style="7" hidden="1"/>
    <col min="11027" max="11027" width="5" style="7" hidden="1"/>
    <col min="11028" max="11028" width="10.28515625" style="7" hidden="1"/>
    <col min="11029" max="11029" width="5" style="7" hidden="1"/>
    <col min="11030" max="11030" width="10.28515625" style="7" hidden="1"/>
    <col min="11031" max="11033" width="9" style="7" hidden="1"/>
    <col min="11034" max="11034" width="10.28515625" style="7" hidden="1"/>
    <col min="11035" max="11263" width="9" style="7" hidden="1"/>
    <col min="11264" max="11264" width="3.7109375" style="7" hidden="1"/>
    <col min="11265" max="11265" width="4.85546875" style="7" hidden="1"/>
    <col min="11266" max="11266" width="5.28515625" style="7" hidden="1"/>
    <col min="11267" max="11267" width="31.28515625" style="7" hidden="1"/>
    <col min="11268" max="11268" width="7.7109375" style="7" hidden="1"/>
    <col min="11269" max="11269" width="2.28515625" style="7" hidden="1"/>
    <col min="11270" max="11270" width="11.7109375" style="7" hidden="1"/>
    <col min="11271" max="11271" width="2.42578125" style="7" hidden="1"/>
    <col min="11272" max="11272" width="11.7109375" style="7" hidden="1"/>
    <col min="11273" max="11273" width="2.28515625" style="7" hidden="1"/>
    <col min="11274" max="11274" width="10.85546875" style="7" hidden="1"/>
    <col min="11275" max="11275" width="2.28515625" style="7" hidden="1"/>
    <col min="11276" max="11276" width="11.140625" style="7" hidden="1"/>
    <col min="11277" max="11277" width="1.85546875" style="7" hidden="1"/>
    <col min="11278" max="11278" width="11" style="7" hidden="1"/>
    <col min="11279" max="11279" width="0.7109375" style="7" hidden="1"/>
    <col min="11280" max="11280" width="1.85546875" style="7" hidden="1"/>
    <col min="11281" max="11281" width="11.85546875" style="7" hidden="1"/>
    <col min="11282" max="11282" width="15.28515625" style="7" hidden="1"/>
    <col min="11283" max="11283" width="5" style="7" hidden="1"/>
    <col min="11284" max="11284" width="10.28515625" style="7" hidden="1"/>
    <col min="11285" max="11285" width="5" style="7" hidden="1"/>
    <col min="11286" max="11286" width="10.28515625" style="7" hidden="1"/>
    <col min="11287" max="11289" width="9" style="7" hidden="1"/>
    <col min="11290" max="11290" width="10.28515625" style="7" hidden="1"/>
    <col min="11291" max="11519" width="9" style="7" hidden="1"/>
    <col min="11520" max="11520" width="3.7109375" style="7" hidden="1"/>
    <col min="11521" max="11521" width="4.85546875" style="7" hidden="1"/>
    <col min="11522" max="11522" width="5.28515625" style="7" hidden="1"/>
    <col min="11523" max="11523" width="31.28515625" style="7" hidden="1"/>
    <col min="11524" max="11524" width="7.7109375" style="7" hidden="1"/>
    <col min="11525" max="11525" width="2.28515625" style="7" hidden="1"/>
    <col min="11526" max="11526" width="11.7109375" style="7" hidden="1"/>
    <col min="11527" max="11527" width="2.42578125" style="7" hidden="1"/>
    <col min="11528" max="11528" width="11.7109375" style="7" hidden="1"/>
    <col min="11529" max="11529" width="2.28515625" style="7" hidden="1"/>
    <col min="11530" max="11530" width="10.85546875" style="7" hidden="1"/>
    <col min="11531" max="11531" width="2.28515625" style="7" hidden="1"/>
    <col min="11532" max="11532" width="11.140625" style="7" hidden="1"/>
    <col min="11533" max="11533" width="1.85546875" style="7" hidden="1"/>
    <col min="11534" max="11534" width="11" style="7" hidden="1"/>
    <col min="11535" max="11535" width="0.7109375" style="7" hidden="1"/>
    <col min="11536" max="11536" width="1.85546875" style="7" hidden="1"/>
    <col min="11537" max="11537" width="11.85546875" style="7" hidden="1"/>
    <col min="11538" max="11538" width="15.28515625" style="7" hidden="1"/>
    <col min="11539" max="11539" width="5" style="7" hidden="1"/>
    <col min="11540" max="11540" width="10.28515625" style="7" hidden="1"/>
    <col min="11541" max="11541" width="5" style="7" hidden="1"/>
    <col min="11542" max="11542" width="10.28515625" style="7" hidden="1"/>
    <col min="11543" max="11545" width="9" style="7" hidden="1"/>
    <col min="11546" max="11546" width="10.28515625" style="7" hidden="1"/>
    <col min="11547" max="11775" width="9" style="7" hidden="1"/>
    <col min="11776" max="11776" width="3.7109375" style="7" hidden="1"/>
    <col min="11777" max="11777" width="4.85546875" style="7" hidden="1"/>
    <col min="11778" max="11778" width="5.28515625" style="7" hidden="1"/>
    <col min="11779" max="11779" width="31.28515625" style="7" hidden="1"/>
    <col min="11780" max="11780" width="7.7109375" style="7" hidden="1"/>
    <col min="11781" max="11781" width="2.28515625" style="7" hidden="1"/>
    <col min="11782" max="11782" width="11.7109375" style="7" hidden="1"/>
    <col min="11783" max="11783" width="2.42578125" style="7" hidden="1"/>
    <col min="11784" max="11784" width="11.7109375" style="7" hidden="1"/>
    <col min="11785" max="11785" width="2.28515625" style="7" hidden="1"/>
    <col min="11786" max="11786" width="10.85546875" style="7" hidden="1"/>
    <col min="11787" max="11787" width="2.28515625" style="7" hidden="1"/>
    <col min="11788" max="11788" width="11.140625" style="7" hidden="1"/>
    <col min="11789" max="11789" width="1.85546875" style="7" hidden="1"/>
    <col min="11790" max="11790" width="11" style="7" hidden="1"/>
    <col min="11791" max="11791" width="0.7109375" style="7" hidden="1"/>
    <col min="11792" max="11792" width="1.85546875" style="7" hidden="1"/>
    <col min="11793" max="11793" width="11.85546875" style="7" hidden="1"/>
    <col min="11794" max="11794" width="15.28515625" style="7" hidden="1"/>
    <col min="11795" max="11795" width="5" style="7" hidden="1"/>
    <col min="11796" max="11796" width="10.28515625" style="7" hidden="1"/>
    <col min="11797" max="11797" width="5" style="7" hidden="1"/>
    <col min="11798" max="11798" width="10.28515625" style="7" hidden="1"/>
    <col min="11799" max="11801" width="9" style="7" hidden="1"/>
    <col min="11802" max="11802" width="10.28515625" style="7" hidden="1"/>
    <col min="11803" max="12031" width="9" style="7" hidden="1"/>
    <col min="12032" max="12032" width="3.7109375" style="7" hidden="1"/>
    <col min="12033" max="12033" width="4.85546875" style="7" hidden="1"/>
    <col min="12034" max="12034" width="5.28515625" style="7" hidden="1"/>
    <col min="12035" max="12035" width="31.28515625" style="7" hidden="1"/>
    <col min="12036" max="12036" width="7.7109375" style="7" hidden="1"/>
    <col min="12037" max="12037" width="2.28515625" style="7" hidden="1"/>
    <col min="12038" max="12038" width="11.7109375" style="7" hidden="1"/>
    <col min="12039" max="12039" width="2.42578125" style="7" hidden="1"/>
    <col min="12040" max="12040" width="11.7109375" style="7" hidden="1"/>
    <col min="12041" max="12041" width="2.28515625" style="7" hidden="1"/>
    <col min="12042" max="12042" width="10.85546875" style="7" hidden="1"/>
    <col min="12043" max="12043" width="2.28515625" style="7" hidden="1"/>
    <col min="12044" max="12044" width="11.140625" style="7" hidden="1"/>
    <col min="12045" max="12045" width="1.85546875" style="7" hidden="1"/>
    <col min="12046" max="12046" width="11" style="7" hidden="1"/>
    <col min="12047" max="12047" width="0.7109375" style="7" hidden="1"/>
    <col min="12048" max="12048" width="1.85546875" style="7" hidden="1"/>
    <col min="12049" max="12049" width="11.85546875" style="7" hidden="1"/>
    <col min="12050" max="12050" width="15.28515625" style="7" hidden="1"/>
    <col min="12051" max="12051" width="5" style="7" hidden="1"/>
    <col min="12052" max="12052" width="10.28515625" style="7" hidden="1"/>
    <col min="12053" max="12053" width="5" style="7" hidden="1"/>
    <col min="12054" max="12054" width="10.28515625" style="7" hidden="1"/>
    <col min="12055" max="12057" width="9" style="7" hidden="1"/>
    <col min="12058" max="12058" width="10.28515625" style="7" hidden="1"/>
    <col min="12059" max="12287" width="9" style="7" hidden="1"/>
    <col min="12288" max="12288" width="3.7109375" style="7" hidden="1"/>
    <col min="12289" max="12289" width="4.85546875" style="7" hidden="1"/>
    <col min="12290" max="12290" width="5.28515625" style="7" hidden="1"/>
    <col min="12291" max="12291" width="31.28515625" style="7" hidden="1"/>
    <col min="12292" max="12292" width="7.7109375" style="7" hidden="1"/>
    <col min="12293" max="12293" width="2.28515625" style="7" hidden="1"/>
    <col min="12294" max="12294" width="11.7109375" style="7" hidden="1"/>
    <col min="12295" max="12295" width="2.42578125" style="7" hidden="1"/>
    <col min="12296" max="12296" width="11.7109375" style="7" hidden="1"/>
    <col min="12297" max="12297" width="2.28515625" style="7" hidden="1"/>
    <col min="12298" max="12298" width="10.85546875" style="7" hidden="1"/>
    <col min="12299" max="12299" width="2.28515625" style="7" hidden="1"/>
    <col min="12300" max="12300" width="11.140625" style="7" hidden="1"/>
    <col min="12301" max="12301" width="1.85546875" style="7" hidden="1"/>
    <col min="12302" max="12302" width="11" style="7" hidden="1"/>
    <col min="12303" max="12303" width="0.7109375" style="7" hidden="1"/>
    <col min="12304" max="12304" width="1.85546875" style="7" hidden="1"/>
    <col min="12305" max="12305" width="11.85546875" style="7" hidden="1"/>
    <col min="12306" max="12306" width="15.28515625" style="7" hidden="1"/>
    <col min="12307" max="12307" width="5" style="7" hidden="1"/>
    <col min="12308" max="12308" width="10.28515625" style="7" hidden="1"/>
    <col min="12309" max="12309" width="5" style="7" hidden="1"/>
    <col min="12310" max="12310" width="10.28515625" style="7" hidden="1"/>
    <col min="12311" max="12313" width="9" style="7" hidden="1"/>
    <col min="12314" max="12314" width="10.28515625" style="7" hidden="1"/>
    <col min="12315" max="12543" width="9" style="7" hidden="1"/>
    <col min="12544" max="12544" width="3.7109375" style="7" hidden="1"/>
    <col min="12545" max="12545" width="4.85546875" style="7" hidden="1"/>
    <col min="12546" max="12546" width="5.28515625" style="7" hidden="1"/>
    <col min="12547" max="12547" width="31.28515625" style="7" hidden="1"/>
    <col min="12548" max="12548" width="7.7109375" style="7" hidden="1"/>
    <col min="12549" max="12549" width="2.28515625" style="7" hidden="1"/>
    <col min="12550" max="12550" width="11.7109375" style="7" hidden="1"/>
    <col min="12551" max="12551" width="2.42578125" style="7" hidden="1"/>
    <col min="12552" max="12552" width="11.7109375" style="7" hidden="1"/>
    <col min="12553" max="12553" width="2.28515625" style="7" hidden="1"/>
    <col min="12554" max="12554" width="10.85546875" style="7" hidden="1"/>
    <col min="12555" max="12555" width="2.28515625" style="7" hidden="1"/>
    <col min="12556" max="12556" width="11.140625" style="7" hidden="1"/>
    <col min="12557" max="12557" width="1.85546875" style="7" hidden="1"/>
    <col min="12558" max="12558" width="11" style="7" hidden="1"/>
    <col min="12559" max="12559" width="0.7109375" style="7" hidden="1"/>
    <col min="12560" max="12560" width="1.85546875" style="7" hidden="1"/>
    <col min="12561" max="12561" width="11.85546875" style="7" hidden="1"/>
    <col min="12562" max="12562" width="15.28515625" style="7" hidden="1"/>
    <col min="12563" max="12563" width="5" style="7" hidden="1"/>
    <col min="12564" max="12564" width="10.28515625" style="7" hidden="1"/>
    <col min="12565" max="12565" width="5" style="7" hidden="1"/>
    <col min="12566" max="12566" width="10.28515625" style="7" hidden="1"/>
    <col min="12567" max="12569" width="9" style="7" hidden="1"/>
    <col min="12570" max="12570" width="10.28515625" style="7" hidden="1"/>
    <col min="12571" max="12799" width="9" style="7" hidden="1"/>
    <col min="12800" max="12800" width="3.7109375" style="7" hidden="1"/>
    <col min="12801" max="12801" width="4.85546875" style="7" hidden="1"/>
    <col min="12802" max="12802" width="5.28515625" style="7" hidden="1"/>
    <col min="12803" max="12803" width="31.28515625" style="7" hidden="1"/>
    <col min="12804" max="12804" width="7.7109375" style="7" hidden="1"/>
    <col min="12805" max="12805" width="2.28515625" style="7" hidden="1"/>
    <col min="12806" max="12806" width="11.7109375" style="7" hidden="1"/>
    <col min="12807" max="12807" width="2.42578125" style="7" hidden="1"/>
    <col min="12808" max="12808" width="11.7109375" style="7" hidden="1"/>
    <col min="12809" max="12809" width="2.28515625" style="7" hidden="1"/>
    <col min="12810" max="12810" width="10.85546875" style="7" hidden="1"/>
    <col min="12811" max="12811" width="2.28515625" style="7" hidden="1"/>
    <col min="12812" max="12812" width="11.140625" style="7" hidden="1"/>
    <col min="12813" max="12813" width="1.85546875" style="7" hidden="1"/>
    <col min="12814" max="12814" width="11" style="7" hidden="1"/>
    <col min="12815" max="12815" width="0.7109375" style="7" hidden="1"/>
    <col min="12816" max="12816" width="1.85546875" style="7" hidden="1"/>
    <col min="12817" max="12817" width="11.85546875" style="7" hidden="1"/>
    <col min="12818" max="12818" width="15.28515625" style="7" hidden="1"/>
    <col min="12819" max="12819" width="5" style="7" hidden="1"/>
    <col min="12820" max="12820" width="10.28515625" style="7" hidden="1"/>
    <col min="12821" max="12821" width="5" style="7" hidden="1"/>
    <col min="12822" max="12822" width="10.28515625" style="7" hidden="1"/>
    <col min="12823" max="12825" width="9" style="7" hidden="1"/>
    <col min="12826" max="12826" width="10.28515625" style="7" hidden="1"/>
    <col min="12827" max="13055" width="9" style="7" hidden="1"/>
    <col min="13056" max="13056" width="3.7109375" style="7" hidden="1"/>
    <col min="13057" max="13057" width="4.85546875" style="7" hidden="1"/>
    <col min="13058" max="13058" width="5.28515625" style="7" hidden="1"/>
    <col min="13059" max="13059" width="31.28515625" style="7" hidden="1"/>
    <col min="13060" max="13060" width="7.7109375" style="7" hidden="1"/>
    <col min="13061" max="13061" width="2.28515625" style="7" hidden="1"/>
    <col min="13062" max="13062" width="11.7109375" style="7" hidden="1"/>
    <col min="13063" max="13063" width="2.42578125" style="7" hidden="1"/>
    <col min="13064" max="13064" width="11.7109375" style="7" hidden="1"/>
    <col min="13065" max="13065" width="2.28515625" style="7" hidden="1"/>
    <col min="13066" max="13066" width="10.85546875" style="7" hidden="1"/>
    <col min="13067" max="13067" width="2.28515625" style="7" hidden="1"/>
    <col min="13068" max="13068" width="11.140625" style="7" hidden="1"/>
    <col min="13069" max="13069" width="1.85546875" style="7" hidden="1"/>
    <col min="13070" max="13070" width="11" style="7" hidden="1"/>
    <col min="13071" max="13071" width="0.7109375" style="7" hidden="1"/>
    <col min="13072" max="13072" width="1.85546875" style="7" hidden="1"/>
    <col min="13073" max="13073" width="11.85546875" style="7" hidden="1"/>
    <col min="13074" max="13074" width="15.28515625" style="7" hidden="1"/>
    <col min="13075" max="13075" width="5" style="7" hidden="1"/>
    <col min="13076" max="13076" width="10.28515625" style="7" hidden="1"/>
    <col min="13077" max="13077" width="5" style="7" hidden="1"/>
    <col min="13078" max="13078" width="10.28515625" style="7" hidden="1"/>
    <col min="13079" max="13081" width="9" style="7" hidden="1"/>
    <col min="13082" max="13082" width="10.28515625" style="7" hidden="1"/>
    <col min="13083" max="13311" width="9" style="7" hidden="1"/>
    <col min="13312" max="13312" width="3.7109375" style="7" hidden="1"/>
    <col min="13313" max="13313" width="4.85546875" style="7" hidden="1"/>
    <col min="13314" max="13314" width="5.28515625" style="7" hidden="1"/>
    <col min="13315" max="13315" width="31.28515625" style="7" hidden="1"/>
    <col min="13316" max="13316" width="7.7109375" style="7" hidden="1"/>
    <col min="13317" max="13317" width="2.28515625" style="7" hidden="1"/>
    <col min="13318" max="13318" width="11.7109375" style="7" hidden="1"/>
    <col min="13319" max="13319" width="2.42578125" style="7" hidden="1"/>
    <col min="13320" max="13320" width="11.7109375" style="7" hidden="1"/>
    <col min="13321" max="13321" width="2.28515625" style="7" hidden="1"/>
    <col min="13322" max="13322" width="10.85546875" style="7" hidden="1"/>
    <col min="13323" max="13323" width="2.28515625" style="7" hidden="1"/>
    <col min="13324" max="13324" width="11.140625" style="7" hidden="1"/>
    <col min="13325" max="13325" width="1.85546875" style="7" hidden="1"/>
    <col min="13326" max="13326" width="11" style="7" hidden="1"/>
    <col min="13327" max="13327" width="0.7109375" style="7" hidden="1"/>
    <col min="13328" max="13328" width="1.85546875" style="7" hidden="1"/>
    <col min="13329" max="13329" width="11.85546875" style="7" hidden="1"/>
    <col min="13330" max="13330" width="15.28515625" style="7" hidden="1"/>
    <col min="13331" max="13331" width="5" style="7" hidden="1"/>
    <col min="13332" max="13332" width="10.28515625" style="7" hidden="1"/>
    <col min="13333" max="13333" width="5" style="7" hidden="1"/>
    <col min="13334" max="13334" width="10.28515625" style="7" hidden="1"/>
    <col min="13335" max="13337" width="9" style="7" hidden="1"/>
    <col min="13338" max="13338" width="10.28515625" style="7" hidden="1"/>
    <col min="13339" max="13567" width="9" style="7" hidden="1"/>
    <col min="13568" max="13568" width="3.7109375" style="7" hidden="1"/>
    <col min="13569" max="13569" width="4.85546875" style="7" hidden="1"/>
    <col min="13570" max="13570" width="5.28515625" style="7" hidden="1"/>
    <col min="13571" max="13571" width="31.28515625" style="7" hidden="1"/>
    <col min="13572" max="13572" width="7.7109375" style="7" hidden="1"/>
    <col min="13573" max="13573" width="2.28515625" style="7" hidden="1"/>
    <col min="13574" max="13574" width="11.7109375" style="7" hidden="1"/>
    <col min="13575" max="13575" width="2.42578125" style="7" hidden="1"/>
    <col min="13576" max="13576" width="11.7109375" style="7" hidden="1"/>
    <col min="13577" max="13577" width="2.28515625" style="7" hidden="1"/>
    <col min="13578" max="13578" width="10.85546875" style="7" hidden="1"/>
    <col min="13579" max="13579" width="2.28515625" style="7" hidden="1"/>
    <col min="13580" max="13580" width="11.140625" style="7" hidden="1"/>
    <col min="13581" max="13581" width="1.85546875" style="7" hidden="1"/>
    <col min="13582" max="13582" width="11" style="7" hidden="1"/>
    <col min="13583" max="13583" width="0.7109375" style="7" hidden="1"/>
    <col min="13584" max="13584" width="1.85546875" style="7" hidden="1"/>
    <col min="13585" max="13585" width="11.85546875" style="7" hidden="1"/>
    <col min="13586" max="13586" width="15.28515625" style="7" hidden="1"/>
    <col min="13587" max="13587" width="5" style="7" hidden="1"/>
    <col min="13588" max="13588" width="10.28515625" style="7" hidden="1"/>
    <col min="13589" max="13589" width="5" style="7" hidden="1"/>
    <col min="13590" max="13590" width="10.28515625" style="7" hidden="1"/>
    <col min="13591" max="13593" width="9" style="7" hidden="1"/>
    <col min="13594" max="13594" width="10.28515625" style="7" hidden="1"/>
    <col min="13595" max="13823" width="9" style="7" hidden="1"/>
    <col min="13824" max="13824" width="3.7109375" style="7" hidden="1"/>
    <col min="13825" max="13825" width="4.85546875" style="7" hidden="1"/>
    <col min="13826" max="13826" width="5.28515625" style="7" hidden="1"/>
    <col min="13827" max="13827" width="31.28515625" style="7" hidden="1"/>
    <col min="13828" max="13828" width="7.7109375" style="7" hidden="1"/>
    <col min="13829" max="13829" width="2.28515625" style="7" hidden="1"/>
    <col min="13830" max="13830" width="11.7109375" style="7" hidden="1"/>
    <col min="13831" max="13831" width="2.42578125" style="7" hidden="1"/>
    <col min="13832" max="13832" width="11.7109375" style="7" hidden="1"/>
    <col min="13833" max="13833" width="2.28515625" style="7" hidden="1"/>
    <col min="13834" max="13834" width="10.85546875" style="7" hidden="1"/>
    <col min="13835" max="13835" width="2.28515625" style="7" hidden="1"/>
    <col min="13836" max="13836" width="11.140625" style="7" hidden="1"/>
    <col min="13837" max="13837" width="1.85546875" style="7" hidden="1"/>
    <col min="13838" max="13838" width="11" style="7" hidden="1"/>
    <col min="13839" max="13839" width="0.7109375" style="7" hidden="1"/>
    <col min="13840" max="13840" width="1.85546875" style="7" hidden="1"/>
    <col min="13841" max="13841" width="11.85546875" style="7" hidden="1"/>
    <col min="13842" max="13842" width="15.28515625" style="7" hidden="1"/>
    <col min="13843" max="13843" width="5" style="7" hidden="1"/>
    <col min="13844" max="13844" width="10.28515625" style="7" hidden="1"/>
    <col min="13845" max="13845" width="5" style="7" hidden="1"/>
    <col min="13846" max="13846" width="10.28515625" style="7" hidden="1"/>
    <col min="13847" max="13849" width="9" style="7" hidden="1"/>
    <col min="13850" max="13850" width="10.28515625" style="7" hidden="1"/>
    <col min="13851" max="14079" width="9" style="7" hidden="1"/>
    <col min="14080" max="14080" width="3.7109375" style="7" hidden="1"/>
    <col min="14081" max="14081" width="4.85546875" style="7" hidden="1"/>
    <col min="14082" max="14082" width="5.28515625" style="7" hidden="1"/>
    <col min="14083" max="14083" width="31.28515625" style="7" hidden="1"/>
    <col min="14084" max="14084" width="7.7109375" style="7" hidden="1"/>
    <col min="14085" max="14085" width="2.28515625" style="7" hidden="1"/>
    <col min="14086" max="14086" width="11.7109375" style="7" hidden="1"/>
    <col min="14087" max="14087" width="2.42578125" style="7" hidden="1"/>
    <col min="14088" max="14088" width="11.7109375" style="7" hidden="1"/>
    <col min="14089" max="14089" width="2.28515625" style="7" hidden="1"/>
    <col min="14090" max="14090" width="10.85546875" style="7" hidden="1"/>
    <col min="14091" max="14091" width="2.28515625" style="7" hidden="1"/>
    <col min="14092" max="14092" width="11.140625" style="7" hidden="1"/>
    <col min="14093" max="14093" width="1.85546875" style="7" hidden="1"/>
    <col min="14094" max="14094" width="11" style="7" hidden="1"/>
    <col min="14095" max="14095" width="0.7109375" style="7" hidden="1"/>
    <col min="14096" max="14096" width="1.85546875" style="7" hidden="1"/>
    <col min="14097" max="14097" width="11.85546875" style="7" hidden="1"/>
    <col min="14098" max="14098" width="15.28515625" style="7" hidden="1"/>
    <col min="14099" max="14099" width="5" style="7" hidden="1"/>
    <col min="14100" max="14100" width="10.28515625" style="7" hidden="1"/>
    <col min="14101" max="14101" width="5" style="7" hidden="1"/>
    <col min="14102" max="14102" width="10.28515625" style="7" hidden="1"/>
    <col min="14103" max="14105" width="9" style="7" hidden="1"/>
    <col min="14106" max="14106" width="10.28515625" style="7" hidden="1"/>
    <col min="14107" max="14335" width="9" style="7" hidden="1"/>
    <col min="14336" max="14336" width="3.7109375" style="7" hidden="1"/>
    <col min="14337" max="14337" width="4.85546875" style="7" hidden="1"/>
    <col min="14338" max="14338" width="5.28515625" style="7" hidden="1"/>
    <col min="14339" max="14339" width="31.28515625" style="7" hidden="1"/>
    <col min="14340" max="14340" width="7.7109375" style="7" hidden="1"/>
    <col min="14341" max="14341" width="2.28515625" style="7" hidden="1"/>
    <col min="14342" max="14342" width="11.7109375" style="7" hidden="1"/>
    <col min="14343" max="14343" width="2.42578125" style="7" hidden="1"/>
    <col min="14344" max="14344" width="11.7109375" style="7" hidden="1"/>
    <col min="14345" max="14345" width="2.28515625" style="7" hidden="1"/>
    <col min="14346" max="14346" width="10.85546875" style="7" hidden="1"/>
    <col min="14347" max="14347" width="2.28515625" style="7" hidden="1"/>
    <col min="14348" max="14348" width="11.140625" style="7" hidden="1"/>
    <col min="14349" max="14349" width="1.85546875" style="7" hidden="1"/>
    <col min="14350" max="14350" width="11" style="7" hidden="1"/>
    <col min="14351" max="14351" width="0.7109375" style="7" hidden="1"/>
    <col min="14352" max="14352" width="1.85546875" style="7" hidden="1"/>
    <col min="14353" max="14353" width="11.85546875" style="7" hidden="1"/>
    <col min="14354" max="14354" width="15.28515625" style="7" hidden="1"/>
    <col min="14355" max="14355" width="5" style="7" hidden="1"/>
    <col min="14356" max="14356" width="10.28515625" style="7" hidden="1"/>
    <col min="14357" max="14357" width="5" style="7" hidden="1"/>
    <col min="14358" max="14358" width="10.28515625" style="7" hidden="1"/>
    <col min="14359" max="14361" width="9" style="7" hidden="1"/>
    <col min="14362" max="14362" width="10.28515625" style="7" hidden="1"/>
    <col min="14363" max="14591" width="9" style="7" hidden="1"/>
    <col min="14592" max="14592" width="3.7109375" style="7" hidden="1"/>
    <col min="14593" max="14593" width="4.85546875" style="7" hidden="1"/>
    <col min="14594" max="14594" width="5.28515625" style="7" hidden="1"/>
    <col min="14595" max="14595" width="31.28515625" style="7" hidden="1"/>
    <col min="14596" max="14596" width="7.7109375" style="7" hidden="1"/>
    <col min="14597" max="14597" width="2.28515625" style="7" hidden="1"/>
    <col min="14598" max="14598" width="11.7109375" style="7" hidden="1"/>
    <col min="14599" max="14599" width="2.42578125" style="7" hidden="1"/>
    <col min="14600" max="14600" width="11.7109375" style="7" hidden="1"/>
    <col min="14601" max="14601" width="2.28515625" style="7" hidden="1"/>
    <col min="14602" max="14602" width="10.85546875" style="7" hidden="1"/>
    <col min="14603" max="14603" width="2.28515625" style="7" hidden="1"/>
    <col min="14604" max="14604" width="11.140625" style="7" hidden="1"/>
    <col min="14605" max="14605" width="1.85546875" style="7" hidden="1"/>
    <col min="14606" max="14606" width="11" style="7" hidden="1"/>
    <col min="14607" max="14607" width="0.7109375" style="7" hidden="1"/>
    <col min="14608" max="14608" width="1.85546875" style="7" hidden="1"/>
    <col min="14609" max="14609" width="11.85546875" style="7" hidden="1"/>
    <col min="14610" max="14610" width="15.28515625" style="7" hidden="1"/>
    <col min="14611" max="14611" width="5" style="7" hidden="1"/>
    <col min="14612" max="14612" width="10.28515625" style="7" hidden="1"/>
    <col min="14613" max="14613" width="5" style="7" hidden="1"/>
    <col min="14614" max="14614" width="10.28515625" style="7" hidden="1"/>
    <col min="14615" max="14617" width="9" style="7" hidden="1"/>
    <col min="14618" max="14618" width="10.28515625" style="7" hidden="1"/>
    <col min="14619" max="14847" width="9" style="7" hidden="1"/>
    <col min="14848" max="14848" width="3.7109375" style="7" hidden="1"/>
    <col min="14849" max="14849" width="4.85546875" style="7" hidden="1"/>
    <col min="14850" max="14850" width="5.28515625" style="7" hidden="1"/>
    <col min="14851" max="14851" width="31.28515625" style="7" hidden="1"/>
    <col min="14852" max="14852" width="7.7109375" style="7" hidden="1"/>
    <col min="14853" max="14853" width="2.28515625" style="7" hidden="1"/>
    <col min="14854" max="14854" width="11.7109375" style="7" hidden="1"/>
    <col min="14855" max="14855" width="2.42578125" style="7" hidden="1"/>
    <col min="14856" max="14856" width="11.7109375" style="7" hidden="1"/>
    <col min="14857" max="14857" width="2.28515625" style="7" hidden="1"/>
    <col min="14858" max="14858" width="10.85546875" style="7" hidden="1"/>
    <col min="14859" max="14859" width="2.28515625" style="7" hidden="1"/>
    <col min="14860" max="14860" width="11.140625" style="7" hidden="1"/>
    <col min="14861" max="14861" width="1.85546875" style="7" hidden="1"/>
    <col min="14862" max="14862" width="11" style="7" hidden="1"/>
    <col min="14863" max="14863" width="0.7109375" style="7" hidden="1"/>
    <col min="14864" max="14864" width="1.85546875" style="7" hidden="1"/>
    <col min="14865" max="14865" width="11.85546875" style="7" hidden="1"/>
    <col min="14866" max="14866" width="15.28515625" style="7" hidden="1"/>
    <col min="14867" max="14867" width="5" style="7" hidden="1"/>
    <col min="14868" max="14868" width="10.28515625" style="7" hidden="1"/>
    <col min="14869" max="14869" width="5" style="7" hidden="1"/>
    <col min="14870" max="14870" width="10.28515625" style="7" hidden="1"/>
    <col min="14871" max="14873" width="9" style="7" hidden="1"/>
    <col min="14874" max="14874" width="10.28515625" style="7" hidden="1"/>
    <col min="14875" max="15103" width="9" style="7" hidden="1"/>
    <col min="15104" max="15104" width="3.7109375" style="7" hidden="1"/>
    <col min="15105" max="15105" width="4.85546875" style="7" hidden="1"/>
    <col min="15106" max="15106" width="5.28515625" style="7" hidden="1"/>
    <col min="15107" max="15107" width="31.28515625" style="7" hidden="1"/>
    <col min="15108" max="15108" width="7.7109375" style="7" hidden="1"/>
    <col min="15109" max="15109" width="2.28515625" style="7" hidden="1"/>
    <col min="15110" max="15110" width="11.7109375" style="7" hidden="1"/>
    <col min="15111" max="15111" width="2.42578125" style="7" hidden="1"/>
    <col min="15112" max="15112" width="11.7109375" style="7" hidden="1"/>
    <col min="15113" max="15113" width="2.28515625" style="7" hidden="1"/>
    <col min="15114" max="15114" width="10.85546875" style="7" hidden="1"/>
    <col min="15115" max="15115" width="2.28515625" style="7" hidden="1"/>
    <col min="15116" max="15116" width="11.140625" style="7" hidden="1"/>
    <col min="15117" max="15117" width="1.85546875" style="7" hidden="1"/>
    <col min="15118" max="15118" width="11" style="7" hidden="1"/>
    <col min="15119" max="15119" width="0.7109375" style="7" hidden="1"/>
    <col min="15120" max="15120" width="1.85546875" style="7" hidden="1"/>
    <col min="15121" max="15121" width="11.85546875" style="7" hidden="1"/>
    <col min="15122" max="15122" width="15.28515625" style="7" hidden="1"/>
    <col min="15123" max="15123" width="5" style="7" hidden="1"/>
    <col min="15124" max="15124" width="10.28515625" style="7" hidden="1"/>
    <col min="15125" max="15125" width="5" style="7" hidden="1"/>
    <col min="15126" max="15126" width="10.28515625" style="7" hidden="1"/>
    <col min="15127" max="15129" width="9" style="7" hidden="1"/>
    <col min="15130" max="15130" width="10.28515625" style="7" hidden="1"/>
    <col min="15131" max="15359" width="9" style="7" hidden="1"/>
    <col min="15360" max="15360" width="3.7109375" style="7" hidden="1"/>
    <col min="15361" max="15361" width="4.85546875" style="7" hidden="1"/>
    <col min="15362" max="15362" width="5.28515625" style="7" hidden="1"/>
    <col min="15363" max="15363" width="31.28515625" style="7" hidden="1"/>
    <col min="15364" max="15364" width="7.7109375" style="7" hidden="1"/>
    <col min="15365" max="15365" width="2.28515625" style="7" hidden="1"/>
    <col min="15366" max="15366" width="11.7109375" style="7" hidden="1"/>
    <col min="15367" max="15367" width="2.42578125" style="7" hidden="1"/>
    <col min="15368" max="15368" width="11.7109375" style="7" hidden="1"/>
    <col min="15369" max="15369" width="2.28515625" style="7" hidden="1"/>
    <col min="15370" max="15370" width="10.85546875" style="7" hidden="1"/>
    <col min="15371" max="15371" width="2.28515625" style="7" hidden="1"/>
    <col min="15372" max="15372" width="11.140625" style="7" hidden="1"/>
    <col min="15373" max="15373" width="1.85546875" style="7" hidden="1"/>
    <col min="15374" max="15374" width="11" style="7" hidden="1"/>
    <col min="15375" max="15375" width="0.7109375" style="7" hidden="1"/>
    <col min="15376" max="15376" width="1.85546875" style="7" hidden="1"/>
    <col min="15377" max="15377" width="11.85546875" style="7" hidden="1"/>
    <col min="15378" max="15378" width="15.28515625" style="7" hidden="1"/>
    <col min="15379" max="15379" width="5" style="7" hidden="1"/>
    <col min="15380" max="15380" width="10.28515625" style="7" hidden="1"/>
    <col min="15381" max="15381" width="5" style="7" hidden="1"/>
    <col min="15382" max="15382" width="10.28515625" style="7" hidden="1"/>
    <col min="15383" max="15385" width="9" style="7" hidden="1"/>
    <col min="15386" max="15386" width="10.28515625" style="7" hidden="1"/>
    <col min="15387" max="15615" width="9" style="7" hidden="1"/>
    <col min="15616" max="15616" width="3.7109375" style="7" hidden="1"/>
    <col min="15617" max="15617" width="4.85546875" style="7" hidden="1"/>
    <col min="15618" max="15618" width="5.28515625" style="7" hidden="1"/>
    <col min="15619" max="15619" width="31.28515625" style="7" hidden="1"/>
    <col min="15620" max="15620" width="7.7109375" style="7" hidden="1"/>
    <col min="15621" max="15621" width="2.28515625" style="7" hidden="1"/>
    <col min="15622" max="15622" width="11.7109375" style="7" hidden="1"/>
    <col min="15623" max="15623" width="2.42578125" style="7" hidden="1"/>
    <col min="15624" max="15624" width="11.7109375" style="7" hidden="1"/>
    <col min="15625" max="15625" width="2.28515625" style="7" hidden="1"/>
    <col min="15626" max="15626" width="10.85546875" style="7" hidden="1"/>
    <col min="15627" max="15627" width="2.28515625" style="7" hidden="1"/>
    <col min="15628" max="15628" width="11.140625" style="7" hidden="1"/>
    <col min="15629" max="15629" width="1.85546875" style="7" hidden="1"/>
    <col min="15630" max="15630" width="11" style="7" hidden="1"/>
    <col min="15631" max="15631" width="0.7109375" style="7" hidden="1"/>
    <col min="15632" max="15632" width="1.85546875" style="7" hidden="1"/>
    <col min="15633" max="15633" width="11.85546875" style="7" hidden="1"/>
    <col min="15634" max="15634" width="15.28515625" style="7" hidden="1"/>
    <col min="15635" max="15635" width="5" style="7" hidden="1"/>
    <col min="15636" max="15636" width="10.28515625" style="7" hidden="1"/>
    <col min="15637" max="15637" width="5" style="7" hidden="1"/>
    <col min="15638" max="15638" width="10.28515625" style="7" hidden="1"/>
    <col min="15639" max="15641" width="9" style="7" hidden="1"/>
    <col min="15642" max="15642" width="10.28515625" style="7" hidden="1"/>
    <col min="15643" max="15871" width="9" style="7" hidden="1"/>
    <col min="15872" max="15872" width="3.7109375" style="7" hidden="1"/>
    <col min="15873" max="15873" width="4.85546875" style="7" hidden="1"/>
    <col min="15874" max="15874" width="5.28515625" style="7" hidden="1"/>
    <col min="15875" max="15875" width="31.28515625" style="7" hidden="1"/>
    <col min="15876" max="15876" width="7.7109375" style="7" hidden="1"/>
    <col min="15877" max="15877" width="2.28515625" style="7" hidden="1"/>
    <col min="15878" max="15878" width="11.7109375" style="7" hidden="1"/>
    <col min="15879" max="15879" width="2.42578125" style="7" hidden="1"/>
    <col min="15880" max="15880" width="11.7109375" style="7" hidden="1"/>
    <col min="15881" max="15881" width="2.28515625" style="7" hidden="1"/>
    <col min="15882" max="15882" width="10.85546875" style="7" hidden="1"/>
    <col min="15883" max="15883" width="2.28515625" style="7" hidden="1"/>
    <col min="15884" max="15884" width="11.140625" style="7" hidden="1"/>
    <col min="15885" max="15885" width="1.85546875" style="7" hidden="1"/>
    <col min="15886" max="15886" width="11" style="7" hidden="1"/>
    <col min="15887" max="15887" width="0.7109375" style="7" hidden="1"/>
    <col min="15888" max="15888" width="1.85546875" style="7" hidden="1"/>
    <col min="15889" max="15889" width="11.85546875" style="7" hidden="1"/>
    <col min="15890" max="15890" width="15.28515625" style="7" hidden="1"/>
    <col min="15891" max="15891" width="5" style="7" hidden="1"/>
    <col min="15892" max="15892" width="10.28515625" style="7" hidden="1"/>
    <col min="15893" max="15893" width="5" style="7" hidden="1"/>
    <col min="15894" max="15894" width="10.28515625" style="7" hidden="1"/>
    <col min="15895" max="15897" width="9" style="7" hidden="1"/>
    <col min="15898" max="15898" width="10.28515625" style="7" hidden="1"/>
    <col min="15899" max="16127" width="9" style="7" hidden="1"/>
    <col min="16128" max="16128" width="3.7109375" style="7" hidden="1"/>
    <col min="16129" max="16129" width="4.85546875" style="7" hidden="1"/>
    <col min="16130" max="16130" width="5.28515625" style="7" hidden="1"/>
    <col min="16131" max="16131" width="31.28515625" style="7" hidden="1"/>
    <col min="16132" max="16132" width="7.7109375" style="7" hidden="1"/>
    <col min="16133" max="16133" width="2.28515625" style="7" hidden="1"/>
    <col min="16134" max="16134" width="11.7109375" style="7" hidden="1"/>
    <col min="16135" max="16135" width="2.42578125" style="7" hidden="1"/>
    <col min="16136" max="16136" width="11.7109375" style="7" hidden="1"/>
    <col min="16137" max="16137" width="2.28515625" style="7" hidden="1"/>
    <col min="16138" max="16138" width="10.85546875" style="7" hidden="1"/>
    <col min="16139" max="16139" width="2.28515625" style="7" hidden="1"/>
    <col min="16140" max="16140" width="11.140625" style="7" hidden="1"/>
    <col min="16141" max="16141" width="1.85546875" style="7" hidden="1"/>
    <col min="16142" max="16142" width="11" style="7" hidden="1"/>
    <col min="16143" max="16143" width="0.7109375" style="7" hidden="1"/>
    <col min="16144" max="16144" width="1.85546875" style="7" hidden="1"/>
    <col min="16145" max="16145" width="11.85546875" style="7" hidden="1"/>
    <col min="16146" max="16146" width="15.28515625" style="7" hidden="1"/>
    <col min="16147" max="16147" width="5" style="7" hidden="1"/>
    <col min="16148" max="16148" width="10.28515625" style="7" hidden="1"/>
    <col min="16149" max="16149" width="5" style="7" hidden="1"/>
    <col min="16150" max="16150" width="10.28515625" style="7" hidden="1"/>
    <col min="16151" max="16153" width="9" style="7" hidden="1"/>
    <col min="16154" max="16154" width="10.28515625" style="7" hidden="1"/>
    <col min="16155" max="16384" width="9" style="7" hidden="1"/>
  </cols>
  <sheetData>
    <row r="1" spans="1:20" s="10" customFormat="1" ht="26.25" x14ac:dyDescent="0.7">
      <c r="A1" s="439" t="str">
        <f>'سر برگ صفحات'!A1</f>
        <v>شرکت نمونه (سهامی عام)</v>
      </c>
      <c r="B1" s="439"/>
      <c r="C1" s="439"/>
      <c r="D1" s="439"/>
      <c r="E1" s="439"/>
      <c r="F1" s="439"/>
      <c r="G1" s="439"/>
      <c r="H1" s="439"/>
      <c r="I1" s="439"/>
      <c r="J1" s="439"/>
      <c r="K1" s="439"/>
      <c r="L1" s="439"/>
      <c r="M1" s="439"/>
      <c r="N1" s="100"/>
      <c r="O1" s="100"/>
      <c r="P1" s="11"/>
      <c r="Q1" s="12"/>
      <c r="R1" s="12"/>
      <c r="S1" s="11"/>
      <c r="T1" s="11"/>
    </row>
    <row r="2" spans="1:20"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13"/>
      <c r="O2" s="13"/>
      <c r="P2" s="11"/>
      <c r="Q2" s="12"/>
      <c r="R2" s="12"/>
      <c r="S2" s="11"/>
      <c r="T2" s="11"/>
    </row>
    <row r="3" spans="1:20"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13"/>
      <c r="O3" s="13"/>
      <c r="P3" s="11"/>
      <c r="Q3" s="12"/>
      <c r="R3" s="12"/>
      <c r="S3" s="11"/>
      <c r="T3" s="11"/>
    </row>
    <row r="4" spans="1:20" s="10" customFormat="1" ht="7.5" customHeight="1" x14ac:dyDescent="0.7">
      <c r="A4" s="114"/>
      <c r="B4" s="114"/>
      <c r="C4" s="114"/>
      <c r="D4" s="114"/>
      <c r="E4" s="114"/>
      <c r="F4" s="114"/>
      <c r="G4" s="114"/>
      <c r="H4" s="114"/>
      <c r="I4" s="114"/>
      <c r="J4" s="114"/>
      <c r="K4" s="114"/>
      <c r="L4" s="114"/>
      <c r="M4" s="114"/>
      <c r="N4" s="114"/>
      <c r="O4" s="114"/>
      <c r="P4" s="11"/>
      <c r="Q4" s="12"/>
      <c r="R4" s="12"/>
      <c r="S4" s="11"/>
      <c r="T4" s="11"/>
    </row>
    <row r="5" spans="1:20" x14ac:dyDescent="0.25">
      <c r="A5" s="108" t="s">
        <v>377</v>
      </c>
      <c r="B5" s="105" t="s">
        <v>378</v>
      </c>
    </row>
    <row r="6" spans="1:20" s="10" customFormat="1" ht="23.25" x14ac:dyDescent="0.7">
      <c r="A6" s="327"/>
      <c r="B6" s="9"/>
      <c r="C6" s="180"/>
      <c r="D6" s="180"/>
      <c r="E6" s="180"/>
      <c r="F6" s="180"/>
      <c r="G6" s="180"/>
      <c r="H6" s="454"/>
      <c r="I6" s="454"/>
      <c r="J6" s="180"/>
      <c r="K6" s="134">
        <f>'سر برگ صفحات'!A12</f>
        <v>1398</v>
      </c>
      <c r="L6" s="100"/>
      <c r="M6" s="134">
        <f>'سر برگ صفحات'!A11</f>
        <v>1397</v>
      </c>
      <c r="N6" s="100"/>
      <c r="O6" s="180"/>
      <c r="P6" s="11"/>
      <c r="Q6" s="12"/>
      <c r="R6" s="12"/>
      <c r="S6" s="11"/>
      <c r="T6" s="11"/>
    </row>
    <row r="7" spans="1:20" s="126" customFormat="1" ht="23.25" x14ac:dyDescent="0.25">
      <c r="A7" s="122"/>
      <c r="D7" s="132"/>
      <c r="E7" s="132"/>
      <c r="F7" s="132"/>
      <c r="G7" s="132"/>
      <c r="H7" s="132"/>
      <c r="I7" s="132"/>
      <c r="J7" s="132"/>
      <c r="K7" s="136" t="s">
        <v>78</v>
      </c>
      <c r="L7" s="136"/>
      <c r="M7" s="136" t="s">
        <v>78</v>
      </c>
      <c r="N7" s="132"/>
      <c r="Q7" s="138"/>
      <c r="R7" s="138"/>
    </row>
    <row r="8" spans="1:20" ht="18.600000000000001" customHeight="1" x14ac:dyDescent="0.25">
      <c r="B8" s="493" t="s">
        <v>1022</v>
      </c>
      <c r="C8" s="493"/>
      <c r="D8" s="493"/>
      <c r="L8" s="103"/>
    </row>
    <row r="9" spans="1:20" x14ac:dyDescent="0.25">
      <c r="B9" s="456" t="s">
        <v>364</v>
      </c>
      <c r="C9" s="456"/>
      <c r="D9" s="456"/>
      <c r="L9" s="103"/>
    </row>
    <row r="10" spans="1:20" x14ac:dyDescent="0.25">
      <c r="B10" s="456" t="s">
        <v>364</v>
      </c>
      <c r="C10" s="456"/>
      <c r="D10" s="456"/>
      <c r="L10" s="103"/>
    </row>
    <row r="11" spans="1:20" x14ac:dyDescent="0.25">
      <c r="B11" s="456" t="s">
        <v>356</v>
      </c>
      <c r="C11" s="456"/>
      <c r="D11" s="456"/>
      <c r="K11" s="106"/>
      <c r="M11" s="106"/>
    </row>
    <row r="12" spans="1:20" ht="24" thickBot="1" x14ac:dyDescent="0.3">
      <c r="B12" s="13"/>
      <c r="K12" s="104">
        <f>SUM(K9:K11)</f>
        <v>0</v>
      </c>
      <c r="M12" s="104">
        <f>SUM(M9:M11)</f>
        <v>0</v>
      </c>
    </row>
    <row r="13" spans="1:20" ht="24" thickTop="1" x14ac:dyDescent="0.25">
      <c r="B13" s="13"/>
    </row>
    <row r="14" spans="1:20" x14ac:dyDescent="0.25">
      <c r="A14" s="108" t="s">
        <v>379</v>
      </c>
      <c r="B14" s="105" t="s">
        <v>380</v>
      </c>
    </row>
    <row r="15" spans="1:20" x14ac:dyDescent="0.25"/>
    <row r="16" spans="1:20" ht="23.25" x14ac:dyDescent="0.25">
      <c r="K16" s="134">
        <f>'سر برگ صفحات'!A12</f>
        <v>1398</v>
      </c>
      <c r="L16" s="100"/>
      <c r="M16" s="134">
        <f>'سر برگ صفحات'!A11</f>
        <v>1397</v>
      </c>
    </row>
    <row r="17" spans="2:13" x14ac:dyDescent="0.25">
      <c r="K17" s="136" t="s">
        <v>78</v>
      </c>
      <c r="L17" s="136"/>
      <c r="M17" s="136" t="s">
        <v>78</v>
      </c>
    </row>
    <row r="18" spans="2:13" x14ac:dyDescent="0.25">
      <c r="B18" s="493" t="s">
        <v>381</v>
      </c>
      <c r="C18" s="493"/>
      <c r="D18" s="493"/>
      <c r="L18" s="103"/>
    </row>
    <row r="19" spans="2:13" x14ac:dyDescent="0.25">
      <c r="B19" s="493" t="s">
        <v>382</v>
      </c>
      <c r="C19" s="493"/>
      <c r="D19" s="493"/>
      <c r="L19" s="103"/>
    </row>
    <row r="20" spans="2:13" x14ac:dyDescent="0.25">
      <c r="B20" s="493" t="s">
        <v>1023</v>
      </c>
      <c r="C20" s="493"/>
      <c r="D20" s="493"/>
      <c r="L20" s="103"/>
    </row>
    <row r="21" spans="2:13" ht="21.75" thickBot="1" x14ac:dyDescent="0.3">
      <c r="B21" s="493" t="s">
        <v>383</v>
      </c>
      <c r="C21" s="493"/>
      <c r="D21" s="493"/>
      <c r="K21" s="104">
        <f>SUM(K18:K20)</f>
        <v>0</v>
      </c>
      <c r="M21" s="104">
        <f>SUM(M18:M20)</f>
        <v>0</v>
      </c>
    </row>
    <row r="22" spans="2:13" ht="21.75" thickTop="1" x14ac:dyDescent="0.25">
      <c r="K22" s="111"/>
      <c r="M22" s="111"/>
    </row>
    <row r="23" spans="2:13" x14ac:dyDescent="0.25"/>
    <row r="24" spans="2:13" x14ac:dyDescent="0.25"/>
    <row r="25" spans="2:13" x14ac:dyDescent="0.25"/>
    <row r="26" spans="2:13" x14ac:dyDescent="0.25"/>
    <row r="27" spans="2:13" x14ac:dyDescent="0.25"/>
    <row r="28" spans="2:13" x14ac:dyDescent="0.25"/>
    <row r="29" spans="2:13" x14ac:dyDescent="0.25"/>
    <row r="30" spans="2:13" x14ac:dyDescent="0.25"/>
    <row r="31" spans="2:13" x14ac:dyDescent="0.25"/>
    <row r="32" spans="2:13" x14ac:dyDescent="0.25"/>
    <row r="33" spans="1:15" x14ac:dyDescent="0.25"/>
    <row r="34" spans="1:15" x14ac:dyDescent="0.25"/>
    <row r="35" spans="1:15" x14ac:dyDescent="0.25"/>
    <row r="36" spans="1:15" x14ac:dyDescent="0.25"/>
    <row r="37" spans="1:15" x14ac:dyDescent="0.25"/>
    <row r="45" spans="1:15" hidden="1" x14ac:dyDescent="0.25">
      <c r="A45" s="449" t="s">
        <v>876</v>
      </c>
      <c r="B45" s="449"/>
      <c r="C45" s="449"/>
      <c r="D45" s="449"/>
      <c r="E45" s="449"/>
      <c r="F45" s="449"/>
      <c r="G45" s="449"/>
      <c r="H45" s="449"/>
      <c r="I45" s="449"/>
      <c r="J45" s="449"/>
      <c r="K45" s="449"/>
      <c r="L45" s="449"/>
      <c r="M45" s="449"/>
      <c r="N45" s="449"/>
      <c r="O45" s="449"/>
    </row>
    <row r="46" spans="1:15" hidden="1" x14ac:dyDescent="0.25">
      <c r="A46" s="99" t="s">
        <v>1148</v>
      </c>
    </row>
  </sheetData>
  <mergeCells count="13">
    <mergeCell ref="A1:M1"/>
    <mergeCell ref="A2:M2"/>
    <mergeCell ref="A3:M3"/>
    <mergeCell ref="H6:I6"/>
    <mergeCell ref="A45:O45"/>
    <mergeCell ref="B8:D8"/>
    <mergeCell ref="B9:D9"/>
    <mergeCell ref="B10:D10"/>
    <mergeCell ref="B11:D11"/>
    <mergeCell ref="B18:D18"/>
    <mergeCell ref="B19:D19"/>
    <mergeCell ref="B20:D20"/>
    <mergeCell ref="B21:D21"/>
  </mergeCells>
  <pageMargins left="0.19685039370078741" right="0.19685039370078741" top="0.19685039370078741" bottom="0.19685039370078741" header="0.31496062992125984" footer="0.23622047244094491"/>
  <pageSetup firstPageNumber="32" orientation="portrait" useFirstPageNumber="1" r:id="rId1"/>
  <headerFooter>
    <oddFooter>&amp;C&amp;"B Lotus,Bold"&amp;10&amp;P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WWJ44"/>
  <sheetViews>
    <sheetView rightToLeft="1" view="pageBreakPreview" zoomScale="93" zoomScaleSheetLayoutView="93" workbookViewId="0">
      <selection activeCell="A13" sqref="A13"/>
    </sheetView>
  </sheetViews>
  <sheetFormatPr defaultColWidth="0" defaultRowHeight="21" zeroHeight="1" x14ac:dyDescent="0.25"/>
  <cols>
    <col min="1" max="1" width="6.85546875" style="99" customWidth="1"/>
    <col min="2" max="2" width="1.7109375" style="7" customWidth="1"/>
    <col min="3" max="3" width="0.7109375" style="7" customWidth="1"/>
    <col min="4" max="4" width="27.28515625" style="7" customWidth="1"/>
    <col min="5" max="5" width="0.7109375" style="7" customWidth="1"/>
    <col min="6" max="6" width="12.7109375" style="103" customWidth="1"/>
    <col min="7" max="7" width="0.7109375" style="7" customWidth="1"/>
    <col min="8" max="8" width="12.7109375" style="103" customWidth="1"/>
    <col min="9" max="9" width="0.7109375" style="7" customWidth="1"/>
    <col min="10" max="10" width="12.7109375" style="103" customWidth="1"/>
    <col min="11" max="11" width="0.7109375" style="7" customWidth="1"/>
    <col min="12" max="12" width="12.7109375" style="103" customWidth="1"/>
    <col min="13" max="13" width="0.7109375" style="7" customWidth="1"/>
    <col min="14" max="14" width="12.7109375" style="103" customWidth="1"/>
    <col min="15" max="15" width="0.7109375" style="7" customWidth="1"/>
    <col min="16" max="16" width="12.7109375" style="103" customWidth="1"/>
    <col min="17" max="17" width="0.7109375" style="7" customWidth="1"/>
    <col min="18" max="18" width="1.85546875" style="7" customWidth="1"/>
    <col min="19" max="19" width="11.7109375" style="8" hidden="1"/>
    <col min="20" max="20" width="15.28515625" style="8" hidden="1"/>
    <col min="21" max="21" width="5" style="7" hidden="1"/>
    <col min="22" max="22" width="10.28515625" style="7" hidden="1"/>
    <col min="23" max="23" width="5" style="7" hidden="1"/>
    <col min="24" max="24" width="10.28515625" style="7" hidden="1"/>
    <col min="25" max="27" width="9" style="7" hidden="1"/>
    <col min="28" max="28" width="10.28515625" style="7" hidden="1"/>
    <col min="29" max="257" width="9" style="7" hidden="1"/>
    <col min="258" max="258" width="3.7109375" style="7" hidden="1"/>
    <col min="259" max="259" width="4.85546875" style="7" hidden="1"/>
    <col min="260" max="260" width="5.28515625" style="7" hidden="1"/>
    <col min="261" max="261" width="31.28515625" style="7" hidden="1"/>
    <col min="262" max="262" width="7.7109375" style="7" hidden="1"/>
    <col min="263" max="263" width="2.28515625" style="7" hidden="1"/>
    <col min="264" max="264" width="11.7109375" style="7" hidden="1"/>
    <col min="265" max="265" width="2.42578125" style="7" hidden="1"/>
    <col min="266" max="266" width="11.7109375" style="7" hidden="1"/>
    <col min="267" max="267" width="2.28515625" style="7" hidden="1"/>
    <col min="268" max="268" width="10.85546875" style="7" hidden="1"/>
    <col min="269" max="269" width="2.28515625" style="7" hidden="1"/>
    <col min="270" max="270" width="11.140625" style="7" hidden="1"/>
    <col min="271" max="271" width="1.85546875" style="7" hidden="1"/>
    <col min="272" max="272" width="11" style="7" hidden="1"/>
    <col min="273" max="273" width="0.7109375" style="7" hidden="1"/>
    <col min="274" max="274" width="1.85546875" style="7" hidden="1"/>
    <col min="275" max="275" width="11.85546875" style="7" hidden="1"/>
    <col min="276" max="276" width="15.28515625" style="7" hidden="1"/>
    <col min="277" max="277" width="5" style="7" hidden="1"/>
    <col min="278" max="278" width="10.28515625" style="7" hidden="1"/>
    <col min="279" max="279" width="5" style="7" hidden="1"/>
    <col min="280" max="280" width="10.28515625" style="7" hidden="1"/>
    <col min="281" max="283" width="9" style="7" hidden="1"/>
    <col min="284" max="284" width="10.28515625" style="7" hidden="1"/>
    <col min="285" max="513" width="9" style="7" hidden="1"/>
    <col min="514" max="514" width="3.7109375" style="7" hidden="1"/>
    <col min="515" max="515" width="4.85546875" style="7" hidden="1"/>
    <col min="516" max="516" width="5.28515625" style="7" hidden="1"/>
    <col min="517" max="517" width="31.28515625" style="7" hidden="1"/>
    <col min="518" max="518" width="7.7109375" style="7" hidden="1"/>
    <col min="519" max="519" width="2.28515625" style="7" hidden="1"/>
    <col min="520" max="520" width="11.7109375" style="7" hidden="1"/>
    <col min="521" max="521" width="2.42578125" style="7" hidden="1"/>
    <col min="522" max="522" width="11.7109375" style="7" hidden="1"/>
    <col min="523" max="523" width="2.28515625" style="7" hidden="1"/>
    <col min="524" max="524" width="10.85546875" style="7" hidden="1"/>
    <col min="525" max="525" width="2.28515625" style="7" hidden="1"/>
    <col min="526" max="526" width="11.140625" style="7" hidden="1"/>
    <col min="527" max="527" width="1.85546875" style="7" hidden="1"/>
    <col min="528" max="528" width="11" style="7" hidden="1"/>
    <col min="529" max="529" width="0.7109375" style="7" hidden="1"/>
    <col min="530" max="530" width="1.85546875" style="7" hidden="1"/>
    <col min="531" max="531" width="11.85546875" style="7" hidden="1"/>
    <col min="532" max="532" width="15.28515625" style="7" hidden="1"/>
    <col min="533" max="533" width="5" style="7" hidden="1"/>
    <col min="534" max="534" width="10.28515625" style="7" hidden="1"/>
    <col min="535" max="535" width="5" style="7" hidden="1"/>
    <col min="536" max="536" width="10.28515625" style="7" hidden="1"/>
    <col min="537" max="539" width="9" style="7" hidden="1"/>
    <col min="540" max="540" width="10.28515625" style="7" hidden="1"/>
    <col min="541" max="769" width="9" style="7" hidden="1"/>
    <col min="770" max="770" width="3.7109375" style="7" hidden="1"/>
    <col min="771" max="771" width="4.85546875" style="7" hidden="1"/>
    <col min="772" max="772" width="5.28515625" style="7" hidden="1"/>
    <col min="773" max="773" width="31.28515625" style="7" hidden="1"/>
    <col min="774" max="774" width="7.7109375" style="7" hidden="1"/>
    <col min="775" max="775" width="2.28515625" style="7" hidden="1"/>
    <col min="776" max="776" width="11.7109375" style="7" hidden="1"/>
    <col min="777" max="777" width="2.42578125" style="7" hidden="1"/>
    <col min="778" max="778" width="11.7109375" style="7" hidden="1"/>
    <col min="779" max="779" width="2.28515625" style="7" hidden="1"/>
    <col min="780" max="780" width="10.85546875" style="7" hidden="1"/>
    <col min="781" max="781" width="2.28515625" style="7" hidden="1"/>
    <col min="782" max="782" width="11.140625" style="7" hidden="1"/>
    <col min="783" max="783" width="1.85546875" style="7" hidden="1"/>
    <col min="784" max="784" width="11" style="7" hidden="1"/>
    <col min="785" max="785" width="0.7109375" style="7" hidden="1"/>
    <col min="786" max="786" width="1.85546875" style="7" hidden="1"/>
    <col min="787" max="787" width="11.85546875" style="7" hidden="1"/>
    <col min="788" max="788" width="15.28515625" style="7" hidden="1"/>
    <col min="789" max="789" width="5" style="7" hidden="1"/>
    <col min="790" max="790" width="10.28515625" style="7" hidden="1"/>
    <col min="791" max="791" width="5" style="7" hidden="1"/>
    <col min="792" max="792" width="10.28515625" style="7" hidden="1"/>
    <col min="793" max="795" width="9" style="7" hidden="1"/>
    <col min="796" max="796" width="10.28515625" style="7" hidden="1"/>
    <col min="797" max="1025" width="9" style="7" hidden="1"/>
    <col min="1026" max="1026" width="3.7109375" style="7" hidden="1"/>
    <col min="1027" max="1027" width="4.85546875" style="7" hidden="1"/>
    <col min="1028" max="1028" width="5.28515625" style="7" hidden="1"/>
    <col min="1029" max="1029" width="31.28515625" style="7" hidden="1"/>
    <col min="1030" max="1030" width="7.7109375" style="7" hidden="1"/>
    <col min="1031" max="1031" width="2.28515625" style="7" hidden="1"/>
    <col min="1032" max="1032" width="11.7109375" style="7" hidden="1"/>
    <col min="1033" max="1033" width="2.42578125" style="7" hidden="1"/>
    <col min="1034" max="1034" width="11.7109375" style="7" hidden="1"/>
    <col min="1035" max="1035" width="2.28515625" style="7" hidden="1"/>
    <col min="1036" max="1036" width="10.85546875" style="7" hidden="1"/>
    <col min="1037" max="1037" width="2.28515625" style="7" hidden="1"/>
    <col min="1038" max="1038" width="11.140625" style="7" hidden="1"/>
    <col min="1039" max="1039" width="1.85546875" style="7" hidden="1"/>
    <col min="1040" max="1040" width="11" style="7" hidden="1"/>
    <col min="1041" max="1041" width="0.7109375" style="7" hidden="1"/>
    <col min="1042" max="1042" width="1.85546875" style="7" hidden="1"/>
    <col min="1043" max="1043" width="11.85546875" style="7" hidden="1"/>
    <col min="1044" max="1044" width="15.28515625" style="7" hidden="1"/>
    <col min="1045" max="1045" width="5" style="7" hidden="1"/>
    <col min="1046" max="1046" width="10.28515625" style="7" hidden="1"/>
    <col min="1047" max="1047" width="5" style="7" hidden="1"/>
    <col min="1048" max="1048" width="10.28515625" style="7" hidden="1"/>
    <col min="1049" max="1051" width="9" style="7" hidden="1"/>
    <col min="1052" max="1052" width="10.28515625" style="7" hidden="1"/>
    <col min="1053" max="1281" width="9" style="7" hidden="1"/>
    <col min="1282" max="1282" width="3.7109375" style="7" hidden="1"/>
    <col min="1283" max="1283" width="4.85546875" style="7" hidden="1"/>
    <col min="1284" max="1284" width="5.28515625" style="7" hidden="1"/>
    <col min="1285" max="1285" width="31.28515625" style="7" hidden="1"/>
    <col min="1286" max="1286" width="7.7109375" style="7" hidden="1"/>
    <col min="1287" max="1287" width="2.28515625" style="7" hidden="1"/>
    <col min="1288" max="1288" width="11.7109375" style="7" hidden="1"/>
    <col min="1289" max="1289" width="2.42578125" style="7" hidden="1"/>
    <col min="1290" max="1290" width="11.7109375" style="7" hidden="1"/>
    <col min="1291" max="1291" width="2.28515625" style="7" hidden="1"/>
    <col min="1292" max="1292" width="10.85546875" style="7" hidden="1"/>
    <col min="1293" max="1293" width="2.28515625" style="7" hidden="1"/>
    <col min="1294" max="1294" width="11.140625" style="7" hidden="1"/>
    <col min="1295" max="1295" width="1.85546875" style="7" hidden="1"/>
    <col min="1296" max="1296" width="11" style="7" hidden="1"/>
    <col min="1297" max="1297" width="0.7109375" style="7" hidden="1"/>
    <col min="1298" max="1298" width="1.85546875" style="7" hidden="1"/>
    <col min="1299" max="1299" width="11.85546875" style="7" hidden="1"/>
    <col min="1300" max="1300" width="15.28515625" style="7" hidden="1"/>
    <col min="1301" max="1301" width="5" style="7" hidden="1"/>
    <col min="1302" max="1302" width="10.28515625" style="7" hidden="1"/>
    <col min="1303" max="1303" width="5" style="7" hidden="1"/>
    <col min="1304" max="1304" width="10.28515625" style="7" hidden="1"/>
    <col min="1305" max="1307" width="9" style="7" hidden="1"/>
    <col min="1308" max="1308" width="10.28515625" style="7" hidden="1"/>
    <col min="1309" max="1537" width="9" style="7" hidden="1"/>
    <col min="1538" max="1538" width="3.7109375" style="7" hidden="1"/>
    <col min="1539" max="1539" width="4.85546875" style="7" hidden="1"/>
    <col min="1540" max="1540" width="5.28515625" style="7" hidden="1"/>
    <col min="1541" max="1541" width="31.28515625" style="7" hidden="1"/>
    <col min="1542" max="1542" width="7.7109375" style="7" hidden="1"/>
    <col min="1543" max="1543" width="2.28515625" style="7" hidden="1"/>
    <col min="1544" max="1544" width="11.7109375" style="7" hidden="1"/>
    <col min="1545" max="1545" width="2.42578125" style="7" hidden="1"/>
    <col min="1546" max="1546" width="11.7109375" style="7" hidden="1"/>
    <col min="1547" max="1547" width="2.28515625" style="7" hidden="1"/>
    <col min="1548" max="1548" width="10.85546875" style="7" hidden="1"/>
    <col min="1549" max="1549" width="2.28515625" style="7" hidden="1"/>
    <col min="1550" max="1550" width="11.140625" style="7" hidden="1"/>
    <col min="1551" max="1551" width="1.85546875" style="7" hidden="1"/>
    <col min="1552" max="1552" width="11" style="7" hidden="1"/>
    <col min="1553" max="1553" width="0.7109375" style="7" hidden="1"/>
    <col min="1554" max="1554" width="1.85546875" style="7" hidden="1"/>
    <col min="1555" max="1555" width="11.85546875" style="7" hidden="1"/>
    <col min="1556" max="1556" width="15.28515625" style="7" hidden="1"/>
    <col min="1557" max="1557" width="5" style="7" hidden="1"/>
    <col min="1558" max="1558" width="10.28515625" style="7" hidden="1"/>
    <col min="1559" max="1559" width="5" style="7" hidden="1"/>
    <col min="1560" max="1560" width="10.28515625" style="7" hidden="1"/>
    <col min="1561" max="1563" width="9" style="7" hidden="1"/>
    <col min="1564" max="1564" width="10.28515625" style="7" hidden="1"/>
    <col min="1565" max="1793" width="9" style="7" hidden="1"/>
    <col min="1794" max="1794" width="3.7109375" style="7" hidden="1"/>
    <col min="1795" max="1795" width="4.85546875" style="7" hidden="1"/>
    <col min="1796" max="1796" width="5.28515625" style="7" hidden="1"/>
    <col min="1797" max="1797" width="31.28515625" style="7" hidden="1"/>
    <col min="1798" max="1798" width="7.7109375" style="7" hidden="1"/>
    <col min="1799" max="1799" width="2.28515625" style="7" hidden="1"/>
    <col min="1800" max="1800" width="11.7109375" style="7" hidden="1"/>
    <col min="1801" max="1801" width="2.42578125" style="7" hidden="1"/>
    <col min="1802" max="1802" width="11.7109375" style="7" hidden="1"/>
    <col min="1803" max="1803" width="2.28515625" style="7" hidden="1"/>
    <col min="1804" max="1804" width="10.85546875" style="7" hidden="1"/>
    <col min="1805" max="1805" width="2.28515625" style="7" hidden="1"/>
    <col min="1806" max="1806" width="11.140625" style="7" hidden="1"/>
    <col min="1807" max="1807" width="1.85546875" style="7" hidden="1"/>
    <col min="1808" max="1808" width="11" style="7" hidden="1"/>
    <col min="1809" max="1809" width="0.7109375" style="7" hidden="1"/>
    <col min="1810" max="1810" width="1.85546875" style="7" hidden="1"/>
    <col min="1811" max="1811" width="11.85546875" style="7" hidden="1"/>
    <col min="1812" max="1812" width="15.28515625" style="7" hidden="1"/>
    <col min="1813" max="1813" width="5" style="7" hidden="1"/>
    <col min="1814" max="1814" width="10.28515625" style="7" hidden="1"/>
    <col min="1815" max="1815" width="5" style="7" hidden="1"/>
    <col min="1816" max="1816" width="10.28515625" style="7" hidden="1"/>
    <col min="1817" max="1819" width="9" style="7" hidden="1"/>
    <col min="1820" max="1820" width="10.28515625" style="7" hidden="1"/>
    <col min="1821" max="2049" width="9" style="7" hidden="1"/>
    <col min="2050" max="2050" width="3.7109375" style="7" hidden="1"/>
    <col min="2051" max="2051" width="4.85546875" style="7" hidden="1"/>
    <col min="2052" max="2052" width="5.28515625" style="7" hidden="1"/>
    <col min="2053" max="2053" width="31.28515625" style="7" hidden="1"/>
    <col min="2054" max="2054" width="7.7109375" style="7" hidden="1"/>
    <col min="2055" max="2055" width="2.28515625" style="7" hidden="1"/>
    <col min="2056" max="2056" width="11.7109375" style="7" hidden="1"/>
    <col min="2057" max="2057" width="2.42578125" style="7" hidden="1"/>
    <col min="2058" max="2058" width="11.7109375" style="7" hidden="1"/>
    <col min="2059" max="2059" width="2.28515625" style="7" hidden="1"/>
    <col min="2060" max="2060" width="10.85546875" style="7" hidden="1"/>
    <col min="2061" max="2061" width="2.28515625" style="7" hidden="1"/>
    <col min="2062" max="2062" width="11.140625" style="7" hidden="1"/>
    <col min="2063" max="2063" width="1.85546875" style="7" hidden="1"/>
    <col min="2064" max="2064" width="11" style="7" hidden="1"/>
    <col min="2065" max="2065" width="0.7109375" style="7" hidden="1"/>
    <col min="2066" max="2066" width="1.85546875" style="7" hidden="1"/>
    <col min="2067" max="2067" width="11.85546875" style="7" hidden="1"/>
    <col min="2068" max="2068" width="15.28515625" style="7" hidden="1"/>
    <col min="2069" max="2069" width="5" style="7" hidden="1"/>
    <col min="2070" max="2070" width="10.28515625" style="7" hidden="1"/>
    <col min="2071" max="2071" width="5" style="7" hidden="1"/>
    <col min="2072" max="2072" width="10.28515625" style="7" hidden="1"/>
    <col min="2073" max="2075" width="9" style="7" hidden="1"/>
    <col min="2076" max="2076" width="10.28515625" style="7" hidden="1"/>
    <col min="2077" max="2305" width="9" style="7" hidden="1"/>
    <col min="2306" max="2306" width="3.7109375" style="7" hidden="1"/>
    <col min="2307" max="2307" width="4.85546875" style="7" hidden="1"/>
    <col min="2308" max="2308" width="5.28515625" style="7" hidden="1"/>
    <col min="2309" max="2309" width="31.28515625" style="7" hidden="1"/>
    <col min="2310" max="2310" width="7.7109375" style="7" hidden="1"/>
    <col min="2311" max="2311" width="2.28515625" style="7" hidden="1"/>
    <col min="2312" max="2312" width="11.7109375" style="7" hidden="1"/>
    <col min="2313" max="2313" width="2.42578125" style="7" hidden="1"/>
    <col min="2314" max="2314" width="11.7109375" style="7" hidden="1"/>
    <col min="2315" max="2315" width="2.28515625" style="7" hidden="1"/>
    <col min="2316" max="2316" width="10.85546875" style="7" hidden="1"/>
    <col min="2317" max="2317" width="2.28515625" style="7" hidden="1"/>
    <col min="2318" max="2318" width="11.140625" style="7" hidden="1"/>
    <col min="2319" max="2319" width="1.85546875" style="7" hidden="1"/>
    <col min="2320" max="2320" width="11" style="7" hidden="1"/>
    <col min="2321" max="2321" width="0.7109375" style="7" hidden="1"/>
    <col min="2322" max="2322" width="1.85546875" style="7" hidden="1"/>
    <col min="2323" max="2323" width="11.85546875" style="7" hidden="1"/>
    <col min="2324" max="2324" width="15.28515625" style="7" hidden="1"/>
    <col min="2325" max="2325" width="5" style="7" hidden="1"/>
    <col min="2326" max="2326" width="10.28515625" style="7" hidden="1"/>
    <col min="2327" max="2327" width="5" style="7" hidden="1"/>
    <col min="2328" max="2328" width="10.28515625" style="7" hidden="1"/>
    <col min="2329" max="2331" width="9" style="7" hidden="1"/>
    <col min="2332" max="2332" width="10.28515625" style="7" hidden="1"/>
    <col min="2333" max="2561" width="9" style="7" hidden="1"/>
    <col min="2562" max="2562" width="3.7109375" style="7" hidden="1"/>
    <col min="2563" max="2563" width="4.85546875" style="7" hidden="1"/>
    <col min="2564" max="2564" width="5.28515625" style="7" hidden="1"/>
    <col min="2565" max="2565" width="31.28515625" style="7" hidden="1"/>
    <col min="2566" max="2566" width="7.7109375" style="7" hidden="1"/>
    <col min="2567" max="2567" width="2.28515625" style="7" hidden="1"/>
    <col min="2568" max="2568" width="11.7109375" style="7" hidden="1"/>
    <col min="2569" max="2569" width="2.42578125" style="7" hidden="1"/>
    <col min="2570" max="2570" width="11.7109375" style="7" hidden="1"/>
    <col min="2571" max="2571" width="2.28515625" style="7" hidden="1"/>
    <col min="2572" max="2572" width="10.85546875" style="7" hidden="1"/>
    <col min="2573" max="2573" width="2.28515625" style="7" hidden="1"/>
    <col min="2574" max="2574" width="11.140625" style="7" hidden="1"/>
    <col min="2575" max="2575" width="1.85546875" style="7" hidden="1"/>
    <col min="2576" max="2576" width="11" style="7" hidden="1"/>
    <col min="2577" max="2577" width="0.7109375" style="7" hidden="1"/>
    <col min="2578" max="2578" width="1.85546875" style="7" hidden="1"/>
    <col min="2579" max="2579" width="11.85546875" style="7" hidden="1"/>
    <col min="2580" max="2580" width="15.28515625" style="7" hidden="1"/>
    <col min="2581" max="2581" width="5" style="7" hidden="1"/>
    <col min="2582" max="2582" width="10.28515625" style="7" hidden="1"/>
    <col min="2583" max="2583" width="5" style="7" hidden="1"/>
    <col min="2584" max="2584" width="10.28515625" style="7" hidden="1"/>
    <col min="2585" max="2587" width="9" style="7" hidden="1"/>
    <col min="2588" max="2588" width="10.28515625" style="7" hidden="1"/>
    <col min="2589" max="2817" width="9" style="7" hidden="1"/>
    <col min="2818" max="2818" width="3.7109375" style="7" hidden="1"/>
    <col min="2819" max="2819" width="4.85546875" style="7" hidden="1"/>
    <col min="2820" max="2820" width="5.28515625" style="7" hidden="1"/>
    <col min="2821" max="2821" width="31.28515625" style="7" hidden="1"/>
    <col min="2822" max="2822" width="7.7109375" style="7" hidden="1"/>
    <col min="2823" max="2823" width="2.28515625" style="7" hidden="1"/>
    <col min="2824" max="2824" width="11.7109375" style="7" hidden="1"/>
    <col min="2825" max="2825" width="2.42578125" style="7" hidden="1"/>
    <col min="2826" max="2826" width="11.7109375" style="7" hidden="1"/>
    <col min="2827" max="2827" width="2.28515625" style="7" hidden="1"/>
    <col min="2828" max="2828" width="10.85546875" style="7" hidden="1"/>
    <col min="2829" max="2829" width="2.28515625" style="7" hidden="1"/>
    <col min="2830" max="2830" width="11.140625" style="7" hidden="1"/>
    <col min="2831" max="2831" width="1.85546875" style="7" hidden="1"/>
    <col min="2832" max="2832" width="11" style="7" hidden="1"/>
    <col min="2833" max="2833" width="0.7109375" style="7" hidden="1"/>
    <col min="2834" max="2834" width="1.85546875" style="7" hidden="1"/>
    <col min="2835" max="2835" width="11.85546875" style="7" hidden="1"/>
    <col min="2836" max="2836" width="15.28515625" style="7" hidden="1"/>
    <col min="2837" max="2837" width="5" style="7" hidden="1"/>
    <col min="2838" max="2838" width="10.28515625" style="7" hidden="1"/>
    <col min="2839" max="2839" width="5" style="7" hidden="1"/>
    <col min="2840" max="2840" width="10.28515625" style="7" hidden="1"/>
    <col min="2841" max="2843" width="9" style="7" hidden="1"/>
    <col min="2844" max="2844" width="10.28515625" style="7" hidden="1"/>
    <col min="2845" max="3073" width="9" style="7" hidden="1"/>
    <col min="3074" max="3074" width="3.7109375" style="7" hidden="1"/>
    <col min="3075" max="3075" width="4.85546875" style="7" hidden="1"/>
    <col min="3076" max="3076" width="5.28515625" style="7" hidden="1"/>
    <col min="3077" max="3077" width="31.28515625" style="7" hidden="1"/>
    <col min="3078" max="3078" width="7.7109375" style="7" hidden="1"/>
    <col min="3079" max="3079" width="2.28515625" style="7" hidden="1"/>
    <col min="3080" max="3080" width="11.7109375" style="7" hidden="1"/>
    <col min="3081" max="3081" width="2.42578125" style="7" hidden="1"/>
    <col min="3082" max="3082" width="11.7109375" style="7" hidden="1"/>
    <col min="3083" max="3083" width="2.28515625" style="7" hidden="1"/>
    <col min="3084" max="3084" width="10.85546875" style="7" hidden="1"/>
    <col min="3085" max="3085" width="2.28515625" style="7" hidden="1"/>
    <col min="3086" max="3086" width="11.140625" style="7" hidden="1"/>
    <col min="3087" max="3087" width="1.85546875" style="7" hidden="1"/>
    <col min="3088" max="3088" width="11" style="7" hidden="1"/>
    <col min="3089" max="3089" width="0.7109375" style="7" hidden="1"/>
    <col min="3090" max="3090" width="1.85546875" style="7" hidden="1"/>
    <col min="3091" max="3091" width="11.85546875" style="7" hidden="1"/>
    <col min="3092" max="3092" width="15.28515625" style="7" hidden="1"/>
    <col min="3093" max="3093" width="5" style="7" hidden="1"/>
    <col min="3094" max="3094" width="10.28515625" style="7" hidden="1"/>
    <col min="3095" max="3095" width="5" style="7" hidden="1"/>
    <col min="3096" max="3096" width="10.28515625" style="7" hidden="1"/>
    <col min="3097" max="3099" width="9" style="7" hidden="1"/>
    <col min="3100" max="3100" width="10.28515625" style="7" hidden="1"/>
    <col min="3101" max="3329" width="9" style="7" hidden="1"/>
    <col min="3330" max="3330" width="3.7109375" style="7" hidden="1"/>
    <col min="3331" max="3331" width="4.85546875" style="7" hidden="1"/>
    <col min="3332" max="3332" width="5.28515625" style="7" hidden="1"/>
    <col min="3333" max="3333" width="31.28515625" style="7" hidden="1"/>
    <col min="3334" max="3334" width="7.7109375" style="7" hidden="1"/>
    <col min="3335" max="3335" width="2.28515625" style="7" hidden="1"/>
    <col min="3336" max="3336" width="11.7109375" style="7" hidden="1"/>
    <col min="3337" max="3337" width="2.42578125" style="7" hidden="1"/>
    <col min="3338" max="3338" width="11.7109375" style="7" hidden="1"/>
    <col min="3339" max="3339" width="2.28515625" style="7" hidden="1"/>
    <col min="3340" max="3340" width="10.85546875" style="7" hidden="1"/>
    <col min="3341" max="3341" width="2.28515625" style="7" hidden="1"/>
    <col min="3342" max="3342" width="11.140625" style="7" hidden="1"/>
    <col min="3343" max="3343" width="1.85546875" style="7" hidden="1"/>
    <col min="3344" max="3344" width="11" style="7" hidden="1"/>
    <col min="3345" max="3345" width="0.7109375" style="7" hidden="1"/>
    <col min="3346" max="3346" width="1.85546875" style="7" hidden="1"/>
    <col min="3347" max="3347" width="11.85546875" style="7" hidden="1"/>
    <col min="3348" max="3348" width="15.28515625" style="7" hidden="1"/>
    <col min="3349" max="3349" width="5" style="7" hidden="1"/>
    <col min="3350" max="3350" width="10.28515625" style="7" hidden="1"/>
    <col min="3351" max="3351" width="5" style="7" hidden="1"/>
    <col min="3352" max="3352" width="10.28515625" style="7" hidden="1"/>
    <col min="3353" max="3355" width="9" style="7" hidden="1"/>
    <col min="3356" max="3356" width="10.28515625" style="7" hidden="1"/>
    <col min="3357" max="3585" width="9" style="7" hidden="1"/>
    <col min="3586" max="3586" width="3.7109375" style="7" hidden="1"/>
    <col min="3587" max="3587" width="4.85546875" style="7" hidden="1"/>
    <col min="3588" max="3588" width="5.28515625" style="7" hidden="1"/>
    <col min="3589" max="3589" width="31.28515625" style="7" hidden="1"/>
    <col min="3590" max="3590" width="7.7109375" style="7" hidden="1"/>
    <col min="3591" max="3591" width="2.28515625" style="7" hidden="1"/>
    <col min="3592" max="3592" width="11.7109375" style="7" hidden="1"/>
    <col min="3593" max="3593" width="2.42578125" style="7" hidden="1"/>
    <col min="3594" max="3594" width="11.7109375" style="7" hidden="1"/>
    <col min="3595" max="3595" width="2.28515625" style="7" hidden="1"/>
    <col min="3596" max="3596" width="10.85546875" style="7" hidden="1"/>
    <col min="3597" max="3597" width="2.28515625" style="7" hidden="1"/>
    <col min="3598" max="3598" width="11.140625" style="7" hidden="1"/>
    <col min="3599" max="3599" width="1.85546875" style="7" hidden="1"/>
    <col min="3600" max="3600" width="11" style="7" hidden="1"/>
    <col min="3601" max="3601" width="0.7109375" style="7" hidden="1"/>
    <col min="3602" max="3602" width="1.85546875" style="7" hidden="1"/>
    <col min="3603" max="3603" width="11.85546875" style="7" hidden="1"/>
    <col min="3604" max="3604" width="15.28515625" style="7" hidden="1"/>
    <col min="3605" max="3605" width="5" style="7" hidden="1"/>
    <col min="3606" max="3606" width="10.28515625" style="7" hidden="1"/>
    <col min="3607" max="3607" width="5" style="7" hidden="1"/>
    <col min="3608" max="3608" width="10.28515625" style="7" hidden="1"/>
    <col min="3609" max="3611" width="9" style="7" hidden="1"/>
    <col min="3612" max="3612" width="10.28515625" style="7" hidden="1"/>
    <col min="3613" max="3841" width="9" style="7" hidden="1"/>
    <col min="3842" max="3842" width="3.7109375" style="7" hidden="1"/>
    <col min="3843" max="3843" width="4.85546875" style="7" hidden="1"/>
    <col min="3844" max="3844" width="5.28515625" style="7" hidden="1"/>
    <col min="3845" max="3845" width="31.28515625" style="7" hidden="1"/>
    <col min="3846" max="3846" width="7.7109375" style="7" hidden="1"/>
    <col min="3847" max="3847" width="2.28515625" style="7" hidden="1"/>
    <col min="3848" max="3848" width="11.7109375" style="7" hidden="1"/>
    <col min="3849" max="3849" width="2.42578125" style="7" hidden="1"/>
    <col min="3850" max="3850" width="11.7109375" style="7" hidden="1"/>
    <col min="3851" max="3851" width="2.28515625" style="7" hidden="1"/>
    <col min="3852" max="3852" width="10.85546875" style="7" hidden="1"/>
    <col min="3853" max="3853" width="2.28515625" style="7" hidden="1"/>
    <col min="3854" max="3854" width="11.140625" style="7" hidden="1"/>
    <col min="3855" max="3855" width="1.85546875" style="7" hidden="1"/>
    <col min="3856" max="3856" width="11" style="7" hidden="1"/>
    <col min="3857" max="3857" width="0.7109375" style="7" hidden="1"/>
    <col min="3858" max="3858" width="1.85546875" style="7" hidden="1"/>
    <col min="3859" max="3859" width="11.85546875" style="7" hidden="1"/>
    <col min="3860" max="3860" width="15.28515625" style="7" hidden="1"/>
    <col min="3861" max="3861" width="5" style="7" hidden="1"/>
    <col min="3862" max="3862" width="10.28515625" style="7" hidden="1"/>
    <col min="3863" max="3863" width="5" style="7" hidden="1"/>
    <col min="3864" max="3864" width="10.28515625" style="7" hidden="1"/>
    <col min="3865" max="3867" width="9" style="7" hidden="1"/>
    <col min="3868" max="3868" width="10.28515625" style="7" hidden="1"/>
    <col min="3869" max="4097" width="9" style="7" hidden="1"/>
    <col min="4098" max="4098" width="3.7109375" style="7" hidden="1"/>
    <col min="4099" max="4099" width="4.85546875" style="7" hidden="1"/>
    <col min="4100" max="4100" width="5.28515625" style="7" hidden="1"/>
    <col min="4101" max="4101" width="31.28515625" style="7" hidden="1"/>
    <col min="4102" max="4102" width="7.7109375" style="7" hidden="1"/>
    <col min="4103" max="4103" width="2.28515625" style="7" hidden="1"/>
    <col min="4104" max="4104" width="11.7109375" style="7" hidden="1"/>
    <col min="4105" max="4105" width="2.42578125" style="7" hidden="1"/>
    <col min="4106" max="4106" width="11.7109375" style="7" hidden="1"/>
    <col min="4107" max="4107" width="2.28515625" style="7" hidden="1"/>
    <col min="4108" max="4108" width="10.85546875" style="7" hidden="1"/>
    <col min="4109" max="4109" width="2.28515625" style="7" hidden="1"/>
    <col min="4110" max="4110" width="11.140625" style="7" hidden="1"/>
    <col min="4111" max="4111" width="1.85546875" style="7" hidden="1"/>
    <col min="4112" max="4112" width="11" style="7" hidden="1"/>
    <col min="4113" max="4113" width="0.7109375" style="7" hidden="1"/>
    <col min="4114" max="4114" width="1.85546875" style="7" hidden="1"/>
    <col min="4115" max="4115" width="11.85546875" style="7" hidden="1"/>
    <col min="4116" max="4116" width="15.28515625" style="7" hidden="1"/>
    <col min="4117" max="4117" width="5" style="7" hidden="1"/>
    <col min="4118" max="4118" width="10.28515625" style="7" hidden="1"/>
    <col min="4119" max="4119" width="5" style="7" hidden="1"/>
    <col min="4120" max="4120" width="10.28515625" style="7" hidden="1"/>
    <col min="4121" max="4123" width="9" style="7" hidden="1"/>
    <col min="4124" max="4124" width="10.28515625" style="7" hidden="1"/>
    <col min="4125" max="4353" width="9" style="7" hidden="1"/>
    <col min="4354" max="4354" width="3.7109375" style="7" hidden="1"/>
    <col min="4355" max="4355" width="4.85546875" style="7" hidden="1"/>
    <col min="4356" max="4356" width="5.28515625" style="7" hidden="1"/>
    <col min="4357" max="4357" width="31.28515625" style="7" hidden="1"/>
    <col min="4358" max="4358" width="7.7109375" style="7" hidden="1"/>
    <col min="4359" max="4359" width="2.28515625" style="7" hidden="1"/>
    <col min="4360" max="4360" width="11.7109375" style="7" hidden="1"/>
    <col min="4361" max="4361" width="2.42578125" style="7" hidden="1"/>
    <col min="4362" max="4362" width="11.7109375" style="7" hidden="1"/>
    <col min="4363" max="4363" width="2.28515625" style="7" hidden="1"/>
    <col min="4364" max="4364" width="10.85546875" style="7" hidden="1"/>
    <col min="4365" max="4365" width="2.28515625" style="7" hidden="1"/>
    <col min="4366" max="4366" width="11.140625" style="7" hidden="1"/>
    <col min="4367" max="4367" width="1.85546875" style="7" hidden="1"/>
    <col min="4368" max="4368" width="11" style="7" hidden="1"/>
    <col min="4369" max="4369" width="0.7109375" style="7" hidden="1"/>
    <col min="4370" max="4370" width="1.85546875" style="7" hidden="1"/>
    <col min="4371" max="4371" width="11.85546875" style="7" hidden="1"/>
    <col min="4372" max="4372" width="15.28515625" style="7" hidden="1"/>
    <col min="4373" max="4373" width="5" style="7" hidden="1"/>
    <col min="4374" max="4374" width="10.28515625" style="7" hidden="1"/>
    <col min="4375" max="4375" width="5" style="7" hidden="1"/>
    <col min="4376" max="4376" width="10.28515625" style="7" hidden="1"/>
    <col min="4377" max="4379" width="9" style="7" hidden="1"/>
    <col min="4380" max="4380" width="10.28515625" style="7" hidden="1"/>
    <col min="4381" max="4609" width="9" style="7" hidden="1"/>
    <col min="4610" max="4610" width="3.7109375" style="7" hidden="1"/>
    <col min="4611" max="4611" width="4.85546875" style="7" hidden="1"/>
    <col min="4612" max="4612" width="5.28515625" style="7" hidden="1"/>
    <col min="4613" max="4613" width="31.28515625" style="7" hidden="1"/>
    <col min="4614" max="4614" width="7.7109375" style="7" hidden="1"/>
    <col min="4615" max="4615" width="2.28515625" style="7" hidden="1"/>
    <col min="4616" max="4616" width="11.7109375" style="7" hidden="1"/>
    <col min="4617" max="4617" width="2.42578125" style="7" hidden="1"/>
    <col min="4618" max="4618" width="11.7109375" style="7" hidden="1"/>
    <col min="4619" max="4619" width="2.28515625" style="7" hidden="1"/>
    <col min="4620" max="4620" width="10.85546875" style="7" hidden="1"/>
    <col min="4621" max="4621" width="2.28515625" style="7" hidden="1"/>
    <col min="4622" max="4622" width="11.140625" style="7" hidden="1"/>
    <col min="4623" max="4623" width="1.85546875" style="7" hidden="1"/>
    <col min="4624" max="4624" width="11" style="7" hidden="1"/>
    <col min="4625" max="4625" width="0.7109375" style="7" hidden="1"/>
    <col min="4626" max="4626" width="1.85546875" style="7" hidden="1"/>
    <col min="4627" max="4627" width="11.85546875" style="7" hidden="1"/>
    <col min="4628" max="4628" width="15.28515625" style="7" hidden="1"/>
    <col min="4629" max="4629" width="5" style="7" hidden="1"/>
    <col min="4630" max="4630" width="10.28515625" style="7" hidden="1"/>
    <col min="4631" max="4631" width="5" style="7" hidden="1"/>
    <col min="4632" max="4632" width="10.28515625" style="7" hidden="1"/>
    <col min="4633" max="4635" width="9" style="7" hidden="1"/>
    <col min="4636" max="4636" width="10.28515625" style="7" hidden="1"/>
    <col min="4637" max="4865" width="9" style="7" hidden="1"/>
    <col min="4866" max="4866" width="3.7109375" style="7" hidden="1"/>
    <col min="4867" max="4867" width="4.85546875" style="7" hidden="1"/>
    <col min="4868" max="4868" width="5.28515625" style="7" hidden="1"/>
    <col min="4869" max="4869" width="31.28515625" style="7" hidden="1"/>
    <col min="4870" max="4870" width="7.7109375" style="7" hidden="1"/>
    <col min="4871" max="4871" width="2.28515625" style="7" hidden="1"/>
    <col min="4872" max="4872" width="11.7109375" style="7" hidden="1"/>
    <col min="4873" max="4873" width="2.42578125" style="7" hidden="1"/>
    <col min="4874" max="4874" width="11.7109375" style="7" hidden="1"/>
    <col min="4875" max="4875" width="2.28515625" style="7" hidden="1"/>
    <col min="4876" max="4876" width="10.85546875" style="7" hidden="1"/>
    <col min="4877" max="4877" width="2.28515625" style="7" hidden="1"/>
    <col min="4878" max="4878" width="11.140625" style="7" hidden="1"/>
    <col min="4879" max="4879" width="1.85546875" style="7" hidden="1"/>
    <col min="4880" max="4880" width="11" style="7" hidden="1"/>
    <col min="4881" max="4881" width="0.7109375" style="7" hidden="1"/>
    <col min="4882" max="4882" width="1.85546875" style="7" hidden="1"/>
    <col min="4883" max="4883" width="11.85546875" style="7" hidden="1"/>
    <col min="4884" max="4884" width="15.28515625" style="7" hidden="1"/>
    <col min="4885" max="4885" width="5" style="7" hidden="1"/>
    <col min="4886" max="4886" width="10.28515625" style="7" hidden="1"/>
    <col min="4887" max="4887" width="5" style="7" hidden="1"/>
    <col min="4888" max="4888" width="10.28515625" style="7" hidden="1"/>
    <col min="4889" max="4891" width="9" style="7" hidden="1"/>
    <col min="4892" max="4892" width="10.28515625" style="7" hidden="1"/>
    <col min="4893" max="5121" width="9" style="7" hidden="1"/>
    <col min="5122" max="5122" width="3.7109375" style="7" hidden="1"/>
    <col min="5123" max="5123" width="4.85546875" style="7" hidden="1"/>
    <col min="5124" max="5124" width="5.28515625" style="7" hidden="1"/>
    <col min="5125" max="5125" width="31.28515625" style="7" hidden="1"/>
    <col min="5126" max="5126" width="7.7109375" style="7" hidden="1"/>
    <col min="5127" max="5127" width="2.28515625" style="7" hidden="1"/>
    <col min="5128" max="5128" width="11.7109375" style="7" hidden="1"/>
    <col min="5129" max="5129" width="2.42578125" style="7" hidden="1"/>
    <col min="5130" max="5130" width="11.7109375" style="7" hidden="1"/>
    <col min="5131" max="5131" width="2.28515625" style="7" hidden="1"/>
    <col min="5132" max="5132" width="10.85546875" style="7" hidden="1"/>
    <col min="5133" max="5133" width="2.28515625" style="7" hidden="1"/>
    <col min="5134" max="5134" width="11.140625" style="7" hidden="1"/>
    <col min="5135" max="5135" width="1.85546875" style="7" hidden="1"/>
    <col min="5136" max="5136" width="11" style="7" hidden="1"/>
    <col min="5137" max="5137" width="0.7109375" style="7" hidden="1"/>
    <col min="5138" max="5138" width="1.85546875" style="7" hidden="1"/>
    <col min="5139" max="5139" width="11.85546875" style="7" hidden="1"/>
    <col min="5140" max="5140" width="15.28515625" style="7" hidden="1"/>
    <col min="5141" max="5141" width="5" style="7" hidden="1"/>
    <col min="5142" max="5142" width="10.28515625" style="7" hidden="1"/>
    <col min="5143" max="5143" width="5" style="7" hidden="1"/>
    <col min="5144" max="5144" width="10.28515625" style="7" hidden="1"/>
    <col min="5145" max="5147" width="9" style="7" hidden="1"/>
    <col min="5148" max="5148" width="10.28515625" style="7" hidden="1"/>
    <col min="5149" max="5377" width="9" style="7" hidden="1"/>
    <col min="5378" max="5378" width="3.7109375" style="7" hidden="1"/>
    <col min="5379" max="5379" width="4.85546875" style="7" hidden="1"/>
    <col min="5380" max="5380" width="5.28515625" style="7" hidden="1"/>
    <col min="5381" max="5381" width="31.28515625" style="7" hidden="1"/>
    <col min="5382" max="5382" width="7.7109375" style="7" hidden="1"/>
    <col min="5383" max="5383" width="2.28515625" style="7" hidden="1"/>
    <col min="5384" max="5384" width="11.7109375" style="7" hidden="1"/>
    <col min="5385" max="5385" width="2.42578125" style="7" hidden="1"/>
    <col min="5386" max="5386" width="11.7109375" style="7" hidden="1"/>
    <col min="5387" max="5387" width="2.28515625" style="7" hidden="1"/>
    <col min="5388" max="5388" width="10.85546875" style="7" hidden="1"/>
    <col min="5389" max="5389" width="2.28515625" style="7" hidden="1"/>
    <col min="5390" max="5390" width="11.140625" style="7" hidden="1"/>
    <col min="5391" max="5391" width="1.85546875" style="7" hidden="1"/>
    <col min="5392" max="5392" width="11" style="7" hidden="1"/>
    <col min="5393" max="5393" width="0.7109375" style="7" hidden="1"/>
    <col min="5394" max="5394" width="1.85546875" style="7" hidden="1"/>
    <col min="5395" max="5395" width="11.85546875" style="7" hidden="1"/>
    <col min="5396" max="5396" width="15.28515625" style="7" hidden="1"/>
    <col min="5397" max="5397" width="5" style="7" hidden="1"/>
    <col min="5398" max="5398" width="10.28515625" style="7" hidden="1"/>
    <col min="5399" max="5399" width="5" style="7" hidden="1"/>
    <col min="5400" max="5400" width="10.28515625" style="7" hidden="1"/>
    <col min="5401" max="5403" width="9" style="7" hidden="1"/>
    <col min="5404" max="5404" width="10.28515625" style="7" hidden="1"/>
    <col min="5405" max="5633" width="9" style="7" hidden="1"/>
    <col min="5634" max="5634" width="3.7109375" style="7" hidden="1"/>
    <col min="5635" max="5635" width="4.85546875" style="7" hidden="1"/>
    <col min="5636" max="5636" width="5.28515625" style="7" hidden="1"/>
    <col min="5637" max="5637" width="31.28515625" style="7" hidden="1"/>
    <col min="5638" max="5638" width="7.7109375" style="7" hidden="1"/>
    <col min="5639" max="5639" width="2.28515625" style="7" hidden="1"/>
    <col min="5640" max="5640" width="11.7109375" style="7" hidden="1"/>
    <col min="5641" max="5641" width="2.42578125" style="7" hidden="1"/>
    <col min="5642" max="5642" width="11.7109375" style="7" hidden="1"/>
    <col min="5643" max="5643" width="2.28515625" style="7" hidden="1"/>
    <col min="5644" max="5644" width="10.85546875" style="7" hidden="1"/>
    <col min="5645" max="5645" width="2.28515625" style="7" hidden="1"/>
    <col min="5646" max="5646" width="11.140625" style="7" hidden="1"/>
    <col min="5647" max="5647" width="1.85546875" style="7" hidden="1"/>
    <col min="5648" max="5648" width="11" style="7" hidden="1"/>
    <col min="5649" max="5649" width="0.7109375" style="7" hidden="1"/>
    <col min="5650" max="5650" width="1.85546875" style="7" hidden="1"/>
    <col min="5651" max="5651" width="11.85546875" style="7" hidden="1"/>
    <col min="5652" max="5652" width="15.28515625" style="7" hidden="1"/>
    <col min="5653" max="5653" width="5" style="7" hidden="1"/>
    <col min="5654" max="5654" width="10.28515625" style="7" hidden="1"/>
    <col min="5655" max="5655" width="5" style="7" hidden="1"/>
    <col min="5656" max="5656" width="10.28515625" style="7" hidden="1"/>
    <col min="5657" max="5659" width="9" style="7" hidden="1"/>
    <col min="5660" max="5660" width="10.28515625" style="7" hidden="1"/>
    <col min="5661" max="5889" width="9" style="7" hidden="1"/>
    <col min="5890" max="5890" width="3.7109375" style="7" hidden="1"/>
    <col min="5891" max="5891" width="4.85546875" style="7" hidden="1"/>
    <col min="5892" max="5892" width="5.28515625" style="7" hidden="1"/>
    <col min="5893" max="5893" width="31.28515625" style="7" hidden="1"/>
    <col min="5894" max="5894" width="7.7109375" style="7" hidden="1"/>
    <col min="5895" max="5895" width="2.28515625" style="7" hidden="1"/>
    <col min="5896" max="5896" width="11.7109375" style="7" hidden="1"/>
    <col min="5897" max="5897" width="2.42578125" style="7" hidden="1"/>
    <col min="5898" max="5898" width="11.7109375" style="7" hidden="1"/>
    <col min="5899" max="5899" width="2.28515625" style="7" hidden="1"/>
    <col min="5900" max="5900" width="10.85546875" style="7" hidden="1"/>
    <col min="5901" max="5901" width="2.28515625" style="7" hidden="1"/>
    <col min="5902" max="5902" width="11.140625" style="7" hidden="1"/>
    <col min="5903" max="5903" width="1.85546875" style="7" hidden="1"/>
    <col min="5904" max="5904" width="11" style="7" hidden="1"/>
    <col min="5905" max="5905" width="0.7109375" style="7" hidden="1"/>
    <col min="5906" max="5906" width="1.85546875" style="7" hidden="1"/>
    <col min="5907" max="5907" width="11.85546875" style="7" hidden="1"/>
    <col min="5908" max="5908" width="15.28515625" style="7" hidden="1"/>
    <col min="5909" max="5909" width="5" style="7" hidden="1"/>
    <col min="5910" max="5910" width="10.28515625" style="7" hidden="1"/>
    <col min="5911" max="5911" width="5" style="7" hidden="1"/>
    <col min="5912" max="5912" width="10.28515625" style="7" hidden="1"/>
    <col min="5913" max="5915" width="9" style="7" hidden="1"/>
    <col min="5916" max="5916" width="10.28515625" style="7" hidden="1"/>
    <col min="5917" max="6145" width="9" style="7" hidden="1"/>
    <col min="6146" max="6146" width="3.7109375" style="7" hidden="1"/>
    <col min="6147" max="6147" width="4.85546875" style="7" hidden="1"/>
    <col min="6148" max="6148" width="5.28515625" style="7" hidden="1"/>
    <col min="6149" max="6149" width="31.28515625" style="7" hidden="1"/>
    <col min="6150" max="6150" width="7.7109375" style="7" hidden="1"/>
    <col min="6151" max="6151" width="2.28515625" style="7" hidden="1"/>
    <col min="6152" max="6152" width="11.7109375" style="7" hidden="1"/>
    <col min="6153" max="6153" width="2.42578125" style="7" hidden="1"/>
    <col min="6154" max="6154" width="11.7109375" style="7" hidden="1"/>
    <col min="6155" max="6155" width="2.28515625" style="7" hidden="1"/>
    <col min="6156" max="6156" width="10.85546875" style="7" hidden="1"/>
    <col min="6157" max="6157" width="2.28515625" style="7" hidden="1"/>
    <col min="6158" max="6158" width="11.140625" style="7" hidden="1"/>
    <col min="6159" max="6159" width="1.85546875" style="7" hidden="1"/>
    <col min="6160" max="6160" width="11" style="7" hidden="1"/>
    <col min="6161" max="6161" width="0.7109375" style="7" hidden="1"/>
    <col min="6162" max="6162" width="1.85546875" style="7" hidden="1"/>
    <col min="6163" max="6163" width="11.85546875" style="7" hidden="1"/>
    <col min="6164" max="6164" width="15.28515625" style="7" hidden="1"/>
    <col min="6165" max="6165" width="5" style="7" hidden="1"/>
    <col min="6166" max="6166" width="10.28515625" style="7" hidden="1"/>
    <col min="6167" max="6167" width="5" style="7" hidden="1"/>
    <col min="6168" max="6168" width="10.28515625" style="7" hidden="1"/>
    <col min="6169" max="6171" width="9" style="7" hidden="1"/>
    <col min="6172" max="6172" width="10.28515625" style="7" hidden="1"/>
    <col min="6173" max="6401" width="9" style="7" hidden="1"/>
    <col min="6402" max="6402" width="3.7109375" style="7" hidden="1"/>
    <col min="6403" max="6403" width="4.85546875" style="7" hidden="1"/>
    <col min="6404" max="6404" width="5.28515625" style="7" hidden="1"/>
    <col min="6405" max="6405" width="31.28515625" style="7" hidden="1"/>
    <col min="6406" max="6406" width="7.7109375" style="7" hidden="1"/>
    <col min="6407" max="6407" width="2.28515625" style="7" hidden="1"/>
    <col min="6408" max="6408" width="11.7109375" style="7" hidden="1"/>
    <col min="6409" max="6409" width="2.42578125" style="7" hidden="1"/>
    <col min="6410" max="6410" width="11.7109375" style="7" hidden="1"/>
    <col min="6411" max="6411" width="2.28515625" style="7" hidden="1"/>
    <col min="6412" max="6412" width="10.85546875" style="7" hidden="1"/>
    <col min="6413" max="6413" width="2.28515625" style="7" hidden="1"/>
    <col min="6414" max="6414" width="11.140625" style="7" hidden="1"/>
    <col min="6415" max="6415" width="1.85546875" style="7" hidden="1"/>
    <col min="6416" max="6416" width="11" style="7" hidden="1"/>
    <col min="6417" max="6417" width="0.7109375" style="7" hidden="1"/>
    <col min="6418" max="6418" width="1.85546875" style="7" hidden="1"/>
    <col min="6419" max="6419" width="11.85546875" style="7" hidden="1"/>
    <col min="6420" max="6420" width="15.28515625" style="7" hidden="1"/>
    <col min="6421" max="6421" width="5" style="7" hidden="1"/>
    <col min="6422" max="6422" width="10.28515625" style="7" hidden="1"/>
    <col min="6423" max="6423" width="5" style="7" hidden="1"/>
    <col min="6424" max="6424" width="10.28515625" style="7" hidden="1"/>
    <col min="6425" max="6427" width="9" style="7" hidden="1"/>
    <col min="6428" max="6428" width="10.28515625" style="7" hidden="1"/>
    <col min="6429" max="6657" width="9" style="7" hidden="1"/>
    <col min="6658" max="6658" width="3.7109375" style="7" hidden="1"/>
    <col min="6659" max="6659" width="4.85546875" style="7" hidden="1"/>
    <col min="6660" max="6660" width="5.28515625" style="7" hidden="1"/>
    <col min="6661" max="6661" width="31.28515625" style="7" hidden="1"/>
    <col min="6662" max="6662" width="7.7109375" style="7" hidden="1"/>
    <col min="6663" max="6663" width="2.28515625" style="7" hidden="1"/>
    <col min="6664" max="6664" width="11.7109375" style="7" hidden="1"/>
    <col min="6665" max="6665" width="2.42578125" style="7" hidden="1"/>
    <col min="6666" max="6666" width="11.7109375" style="7" hidden="1"/>
    <col min="6667" max="6667" width="2.28515625" style="7" hidden="1"/>
    <col min="6668" max="6668" width="10.85546875" style="7" hidden="1"/>
    <col min="6669" max="6669" width="2.28515625" style="7" hidden="1"/>
    <col min="6670" max="6670" width="11.140625" style="7" hidden="1"/>
    <col min="6671" max="6671" width="1.85546875" style="7" hidden="1"/>
    <col min="6672" max="6672" width="11" style="7" hidden="1"/>
    <col min="6673" max="6673" width="0.7109375" style="7" hidden="1"/>
    <col min="6674" max="6674" width="1.85546875" style="7" hidden="1"/>
    <col min="6675" max="6675" width="11.85546875" style="7" hidden="1"/>
    <col min="6676" max="6676" width="15.28515625" style="7" hidden="1"/>
    <col min="6677" max="6677" width="5" style="7" hidden="1"/>
    <col min="6678" max="6678" width="10.28515625" style="7" hidden="1"/>
    <col min="6679" max="6679" width="5" style="7" hidden="1"/>
    <col min="6680" max="6680" width="10.28515625" style="7" hidden="1"/>
    <col min="6681" max="6683" width="9" style="7" hidden="1"/>
    <col min="6684" max="6684" width="10.28515625" style="7" hidden="1"/>
    <col min="6685" max="6913" width="9" style="7" hidden="1"/>
    <col min="6914" max="6914" width="3.7109375" style="7" hidden="1"/>
    <col min="6915" max="6915" width="4.85546875" style="7" hidden="1"/>
    <col min="6916" max="6916" width="5.28515625" style="7" hidden="1"/>
    <col min="6917" max="6917" width="31.28515625" style="7" hidden="1"/>
    <col min="6918" max="6918" width="7.7109375" style="7" hidden="1"/>
    <col min="6919" max="6919" width="2.28515625" style="7" hidden="1"/>
    <col min="6920" max="6920" width="11.7109375" style="7" hidden="1"/>
    <col min="6921" max="6921" width="2.42578125" style="7" hidden="1"/>
    <col min="6922" max="6922" width="11.7109375" style="7" hidden="1"/>
    <col min="6923" max="6923" width="2.28515625" style="7" hidden="1"/>
    <col min="6924" max="6924" width="10.85546875" style="7" hidden="1"/>
    <col min="6925" max="6925" width="2.28515625" style="7" hidden="1"/>
    <col min="6926" max="6926" width="11.140625" style="7" hidden="1"/>
    <col min="6927" max="6927" width="1.85546875" style="7" hidden="1"/>
    <col min="6928" max="6928" width="11" style="7" hidden="1"/>
    <col min="6929" max="6929" width="0.7109375" style="7" hidden="1"/>
    <col min="6930" max="6930" width="1.85546875" style="7" hidden="1"/>
    <col min="6931" max="6931" width="11.85546875" style="7" hidden="1"/>
    <col min="6932" max="6932" width="15.28515625" style="7" hidden="1"/>
    <col min="6933" max="6933" width="5" style="7" hidden="1"/>
    <col min="6934" max="6934" width="10.28515625" style="7" hidden="1"/>
    <col min="6935" max="6935" width="5" style="7" hidden="1"/>
    <col min="6936" max="6936" width="10.28515625" style="7" hidden="1"/>
    <col min="6937" max="6939" width="9" style="7" hidden="1"/>
    <col min="6940" max="6940" width="10.28515625" style="7" hidden="1"/>
    <col min="6941" max="7169" width="9" style="7" hidden="1"/>
    <col min="7170" max="7170" width="3.7109375" style="7" hidden="1"/>
    <col min="7171" max="7171" width="4.85546875" style="7" hidden="1"/>
    <col min="7172" max="7172" width="5.28515625" style="7" hidden="1"/>
    <col min="7173" max="7173" width="31.28515625" style="7" hidden="1"/>
    <col min="7174" max="7174" width="7.7109375" style="7" hidden="1"/>
    <col min="7175" max="7175" width="2.28515625" style="7" hidden="1"/>
    <col min="7176" max="7176" width="11.7109375" style="7" hidden="1"/>
    <col min="7177" max="7177" width="2.42578125" style="7" hidden="1"/>
    <col min="7178" max="7178" width="11.7109375" style="7" hidden="1"/>
    <col min="7179" max="7179" width="2.28515625" style="7" hidden="1"/>
    <col min="7180" max="7180" width="10.85546875" style="7" hidden="1"/>
    <col min="7181" max="7181" width="2.28515625" style="7" hidden="1"/>
    <col min="7182" max="7182" width="11.140625" style="7" hidden="1"/>
    <col min="7183" max="7183" width="1.85546875" style="7" hidden="1"/>
    <col min="7184" max="7184" width="11" style="7" hidden="1"/>
    <col min="7185" max="7185" width="0.7109375" style="7" hidden="1"/>
    <col min="7186" max="7186" width="1.85546875" style="7" hidden="1"/>
    <col min="7187" max="7187" width="11.85546875" style="7" hidden="1"/>
    <col min="7188" max="7188" width="15.28515625" style="7" hidden="1"/>
    <col min="7189" max="7189" width="5" style="7" hidden="1"/>
    <col min="7190" max="7190" width="10.28515625" style="7" hidden="1"/>
    <col min="7191" max="7191" width="5" style="7" hidden="1"/>
    <col min="7192" max="7192" width="10.28515625" style="7" hidden="1"/>
    <col min="7193" max="7195" width="9" style="7" hidden="1"/>
    <col min="7196" max="7196" width="10.28515625" style="7" hidden="1"/>
    <col min="7197" max="7425" width="9" style="7" hidden="1"/>
    <col min="7426" max="7426" width="3.7109375" style="7" hidden="1"/>
    <col min="7427" max="7427" width="4.85546875" style="7" hidden="1"/>
    <col min="7428" max="7428" width="5.28515625" style="7" hidden="1"/>
    <col min="7429" max="7429" width="31.28515625" style="7" hidden="1"/>
    <col min="7430" max="7430" width="7.7109375" style="7" hidden="1"/>
    <col min="7431" max="7431" width="2.28515625" style="7" hidden="1"/>
    <col min="7432" max="7432" width="11.7109375" style="7" hidden="1"/>
    <col min="7433" max="7433" width="2.42578125" style="7" hidden="1"/>
    <col min="7434" max="7434" width="11.7109375" style="7" hidden="1"/>
    <col min="7435" max="7435" width="2.28515625" style="7" hidden="1"/>
    <col min="7436" max="7436" width="10.85546875" style="7" hidden="1"/>
    <col min="7437" max="7437" width="2.28515625" style="7" hidden="1"/>
    <col min="7438" max="7438" width="11.140625" style="7" hidden="1"/>
    <col min="7439" max="7439" width="1.85546875" style="7" hidden="1"/>
    <col min="7440" max="7440" width="11" style="7" hidden="1"/>
    <col min="7441" max="7441" width="0.7109375" style="7" hidden="1"/>
    <col min="7442" max="7442" width="1.85546875" style="7" hidden="1"/>
    <col min="7443" max="7443" width="11.85546875" style="7" hidden="1"/>
    <col min="7444" max="7444" width="15.28515625" style="7" hidden="1"/>
    <col min="7445" max="7445" width="5" style="7" hidden="1"/>
    <col min="7446" max="7446" width="10.28515625" style="7" hidden="1"/>
    <col min="7447" max="7447" width="5" style="7" hidden="1"/>
    <col min="7448" max="7448" width="10.28515625" style="7" hidden="1"/>
    <col min="7449" max="7451" width="9" style="7" hidden="1"/>
    <col min="7452" max="7452" width="10.28515625" style="7" hidden="1"/>
    <col min="7453" max="7681" width="9" style="7" hidden="1"/>
    <col min="7682" max="7682" width="3.7109375" style="7" hidden="1"/>
    <col min="7683" max="7683" width="4.85546875" style="7" hidden="1"/>
    <col min="7684" max="7684" width="5.28515625" style="7" hidden="1"/>
    <col min="7685" max="7685" width="31.28515625" style="7" hidden="1"/>
    <col min="7686" max="7686" width="7.7109375" style="7" hidden="1"/>
    <col min="7687" max="7687" width="2.28515625" style="7" hidden="1"/>
    <col min="7688" max="7688" width="11.7109375" style="7" hidden="1"/>
    <col min="7689" max="7689" width="2.42578125" style="7" hidden="1"/>
    <col min="7690" max="7690" width="11.7109375" style="7" hidden="1"/>
    <col min="7691" max="7691" width="2.28515625" style="7" hidden="1"/>
    <col min="7692" max="7692" width="10.85546875" style="7" hidden="1"/>
    <col min="7693" max="7693" width="2.28515625" style="7" hidden="1"/>
    <col min="7694" max="7694" width="11.140625" style="7" hidden="1"/>
    <col min="7695" max="7695" width="1.85546875" style="7" hidden="1"/>
    <col min="7696" max="7696" width="11" style="7" hidden="1"/>
    <col min="7697" max="7697" width="0.7109375" style="7" hidden="1"/>
    <col min="7698" max="7698" width="1.85546875" style="7" hidden="1"/>
    <col min="7699" max="7699" width="11.85546875" style="7" hidden="1"/>
    <col min="7700" max="7700" width="15.28515625" style="7" hidden="1"/>
    <col min="7701" max="7701" width="5" style="7" hidden="1"/>
    <col min="7702" max="7702" width="10.28515625" style="7" hidden="1"/>
    <col min="7703" max="7703" width="5" style="7" hidden="1"/>
    <col min="7704" max="7704" width="10.28515625" style="7" hidden="1"/>
    <col min="7705" max="7707" width="9" style="7" hidden="1"/>
    <col min="7708" max="7708" width="10.28515625" style="7" hidden="1"/>
    <col min="7709" max="7937" width="9" style="7" hidden="1"/>
    <col min="7938" max="7938" width="3.7109375" style="7" hidden="1"/>
    <col min="7939" max="7939" width="4.85546875" style="7" hidden="1"/>
    <col min="7940" max="7940" width="5.28515625" style="7" hidden="1"/>
    <col min="7941" max="7941" width="31.28515625" style="7" hidden="1"/>
    <col min="7942" max="7942" width="7.7109375" style="7" hidden="1"/>
    <col min="7943" max="7943" width="2.28515625" style="7" hidden="1"/>
    <col min="7944" max="7944" width="11.7109375" style="7" hidden="1"/>
    <col min="7945" max="7945" width="2.42578125" style="7" hidden="1"/>
    <col min="7946" max="7946" width="11.7109375" style="7" hidden="1"/>
    <col min="7947" max="7947" width="2.28515625" style="7" hidden="1"/>
    <col min="7948" max="7948" width="10.85546875" style="7" hidden="1"/>
    <col min="7949" max="7949" width="2.28515625" style="7" hidden="1"/>
    <col min="7950" max="7950" width="11.140625" style="7" hidden="1"/>
    <col min="7951" max="7951" width="1.85546875" style="7" hidden="1"/>
    <col min="7952" max="7952" width="11" style="7" hidden="1"/>
    <col min="7953" max="7953" width="0.7109375" style="7" hidden="1"/>
    <col min="7954" max="7954" width="1.85546875" style="7" hidden="1"/>
    <col min="7955" max="7955" width="11.85546875" style="7" hidden="1"/>
    <col min="7956" max="7956" width="15.28515625" style="7" hidden="1"/>
    <col min="7957" max="7957" width="5" style="7" hidden="1"/>
    <col min="7958" max="7958" width="10.28515625" style="7" hidden="1"/>
    <col min="7959" max="7959" width="5" style="7" hidden="1"/>
    <col min="7960" max="7960" width="10.28515625" style="7" hidden="1"/>
    <col min="7961" max="7963" width="9" style="7" hidden="1"/>
    <col min="7964" max="7964" width="10.28515625" style="7" hidden="1"/>
    <col min="7965" max="8193" width="9" style="7" hidden="1"/>
    <col min="8194" max="8194" width="3.7109375" style="7" hidden="1"/>
    <col min="8195" max="8195" width="4.85546875" style="7" hidden="1"/>
    <col min="8196" max="8196" width="5.28515625" style="7" hidden="1"/>
    <col min="8197" max="8197" width="31.28515625" style="7" hidden="1"/>
    <col min="8198" max="8198" width="7.7109375" style="7" hidden="1"/>
    <col min="8199" max="8199" width="2.28515625" style="7" hidden="1"/>
    <col min="8200" max="8200" width="11.7109375" style="7" hidden="1"/>
    <col min="8201" max="8201" width="2.42578125" style="7" hidden="1"/>
    <col min="8202" max="8202" width="11.7109375" style="7" hidden="1"/>
    <col min="8203" max="8203" width="2.28515625" style="7" hidden="1"/>
    <col min="8204" max="8204" width="10.85546875" style="7" hidden="1"/>
    <col min="8205" max="8205" width="2.28515625" style="7" hidden="1"/>
    <col min="8206" max="8206" width="11.140625" style="7" hidden="1"/>
    <col min="8207" max="8207" width="1.85546875" style="7" hidden="1"/>
    <col min="8208" max="8208" width="11" style="7" hidden="1"/>
    <col min="8209" max="8209" width="0.7109375" style="7" hidden="1"/>
    <col min="8210" max="8210" width="1.85546875" style="7" hidden="1"/>
    <col min="8211" max="8211" width="11.85546875" style="7" hidden="1"/>
    <col min="8212" max="8212" width="15.28515625" style="7" hidden="1"/>
    <col min="8213" max="8213" width="5" style="7" hidden="1"/>
    <col min="8214" max="8214" width="10.28515625" style="7" hidden="1"/>
    <col min="8215" max="8215" width="5" style="7" hidden="1"/>
    <col min="8216" max="8216" width="10.28515625" style="7" hidden="1"/>
    <col min="8217" max="8219" width="9" style="7" hidden="1"/>
    <col min="8220" max="8220" width="10.28515625" style="7" hidden="1"/>
    <col min="8221" max="8449" width="9" style="7" hidden="1"/>
    <col min="8450" max="8450" width="3.7109375" style="7" hidden="1"/>
    <col min="8451" max="8451" width="4.85546875" style="7" hidden="1"/>
    <col min="8452" max="8452" width="5.28515625" style="7" hidden="1"/>
    <col min="8453" max="8453" width="31.28515625" style="7" hidden="1"/>
    <col min="8454" max="8454" width="7.7109375" style="7" hidden="1"/>
    <col min="8455" max="8455" width="2.28515625" style="7" hidden="1"/>
    <col min="8456" max="8456" width="11.7109375" style="7" hidden="1"/>
    <col min="8457" max="8457" width="2.42578125" style="7" hidden="1"/>
    <col min="8458" max="8458" width="11.7109375" style="7" hidden="1"/>
    <col min="8459" max="8459" width="2.28515625" style="7" hidden="1"/>
    <col min="8460" max="8460" width="10.85546875" style="7" hidden="1"/>
    <col min="8461" max="8461" width="2.28515625" style="7" hidden="1"/>
    <col min="8462" max="8462" width="11.140625" style="7" hidden="1"/>
    <col min="8463" max="8463" width="1.85546875" style="7" hidden="1"/>
    <col min="8464" max="8464" width="11" style="7" hidden="1"/>
    <col min="8465" max="8465" width="0.7109375" style="7" hidden="1"/>
    <col min="8466" max="8466" width="1.85546875" style="7" hidden="1"/>
    <col min="8467" max="8467" width="11.85546875" style="7" hidden="1"/>
    <col min="8468" max="8468" width="15.28515625" style="7" hidden="1"/>
    <col min="8469" max="8469" width="5" style="7" hidden="1"/>
    <col min="8470" max="8470" width="10.28515625" style="7" hidden="1"/>
    <col min="8471" max="8471" width="5" style="7" hidden="1"/>
    <col min="8472" max="8472" width="10.28515625" style="7" hidden="1"/>
    <col min="8473" max="8475" width="9" style="7" hidden="1"/>
    <col min="8476" max="8476" width="10.28515625" style="7" hidden="1"/>
    <col min="8477" max="8705" width="9" style="7" hidden="1"/>
    <col min="8706" max="8706" width="3.7109375" style="7" hidden="1"/>
    <col min="8707" max="8707" width="4.85546875" style="7" hidden="1"/>
    <col min="8708" max="8708" width="5.28515625" style="7" hidden="1"/>
    <col min="8709" max="8709" width="31.28515625" style="7" hidden="1"/>
    <col min="8710" max="8710" width="7.7109375" style="7" hidden="1"/>
    <col min="8711" max="8711" width="2.28515625" style="7" hidden="1"/>
    <col min="8712" max="8712" width="11.7109375" style="7" hidden="1"/>
    <col min="8713" max="8713" width="2.42578125" style="7" hidden="1"/>
    <col min="8714" max="8714" width="11.7109375" style="7" hidden="1"/>
    <col min="8715" max="8715" width="2.28515625" style="7" hidden="1"/>
    <col min="8716" max="8716" width="10.85546875" style="7" hidden="1"/>
    <col min="8717" max="8717" width="2.28515625" style="7" hidden="1"/>
    <col min="8718" max="8718" width="11.140625" style="7" hidden="1"/>
    <col min="8719" max="8719" width="1.85546875" style="7" hidden="1"/>
    <col min="8720" max="8720" width="11" style="7" hidden="1"/>
    <col min="8721" max="8721" width="0.7109375" style="7" hidden="1"/>
    <col min="8722" max="8722" width="1.85546875" style="7" hidden="1"/>
    <col min="8723" max="8723" width="11.85546875" style="7" hidden="1"/>
    <col min="8724" max="8724" width="15.28515625" style="7" hidden="1"/>
    <col min="8725" max="8725" width="5" style="7" hidden="1"/>
    <col min="8726" max="8726" width="10.28515625" style="7" hidden="1"/>
    <col min="8727" max="8727" width="5" style="7" hidden="1"/>
    <col min="8728" max="8728" width="10.28515625" style="7" hidden="1"/>
    <col min="8729" max="8731" width="9" style="7" hidden="1"/>
    <col min="8732" max="8732" width="10.28515625" style="7" hidden="1"/>
    <col min="8733" max="8961" width="9" style="7" hidden="1"/>
    <col min="8962" max="8962" width="3.7109375" style="7" hidden="1"/>
    <col min="8963" max="8963" width="4.85546875" style="7" hidden="1"/>
    <col min="8964" max="8964" width="5.28515625" style="7" hidden="1"/>
    <col min="8965" max="8965" width="31.28515625" style="7" hidden="1"/>
    <col min="8966" max="8966" width="7.7109375" style="7" hidden="1"/>
    <col min="8967" max="8967" width="2.28515625" style="7" hidden="1"/>
    <col min="8968" max="8968" width="11.7109375" style="7" hidden="1"/>
    <col min="8969" max="8969" width="2.42578125" style="7" hidden="1"/>
    <col min="8970" max="8970" width="11.7109375" style="7" hidden="1"/>
    <col min="8971" max="8971" width="2.28515625" style="7" hidden="1"/>
    <col min="8972" max="8972" width="10.85546875" style="7" hidden="1"/>
    <col min="8973" max="8973" width="2.28515625" style="7" hidden="1"/>
    <col min="8974" max="8974" width="11.140625" style="7" hidden="1"/>
    <col min="8975" max="8975" width="1.85546875" style="7" hidden="1"/>
    <col min="8976" max="8976" width="11" style="7" hidden="1"/>
    <col min="8977" max="8977" width="0.7109375" style="7" hidden="1"/>
    <col min="8978" max="8978" width="1.85546875" style="7" hidden="1"/>
    <col min="8979" max="8979" width="11.85546875" style="7" hidden="1"/>
    <col min="8980" max="8980" width="15.28515625" style="7" hidden="1"/>
    <col min="8981" max="8981" width="5" style="7" hidden="1"/>
    <col min="8982" max="8982" width="10.28515625" style="7" hidden="1"/>
    <col min="8983" max="8983" width="5" style="7" hidden="1"/>
    <col min="8984" max="8984" width="10.28515625" style="7" hidden="1"/>
    <col min="8985" max="8987" width="9" style="7" hidden="1"/>
    <col min="8988" max="8988" width="10.28515625" style="7" hidden="1"/>
    <col min="8989" max="9217" width="9" style="7" hidden="1"/>
    <col min="9218" max="9218" width="3.7109375" style="7" hidden="1"/>
    <col min="9219" max="9219" width="4.85546875" style="7" hidden="1"/>
    <col min="9220" max="9220" width="5.28515625" style="7" hidden="1"/>
    <col min="9221" max="9221" width="31.28515625" style="7" hidden="1"/>
    <col min="9222" max="9222" width="7.7109375" style="7" hidden="1"/>
    <col min="9223" max="9223" width="2.28515625" style="7" hidden="1"/>
    <col min="9224" max="9224" width="11.7109375" style="7" hidden="1"/>
    <col min="9225" max="9225" width="2.42578125" style="7" hidden="1"/>
    <col min="9226" max="9226" width="11.7109375" style="7" hidden="1"/>
    <col min="9227" max="9227" width="2.28515625" style="7" hidden="1"/>
    <col min="9228" max="9228" width="10.85546875" style="7" hidden="1"/>
    <col min="9229" max="9229" width="2.28515625" style="7" hidden="1"/>
    <col min="9230" max="9230" width="11.140625" style="7" hidden="1"/>
    <col min="9231" max="9231" width="1.85546875" style="7" hidden="1"/>
    <col min="9232" max="9232" width="11" style="7" hidden="1"/>
    <col min="9233" max="9233" width="0.7109375" style="7" hidden="1"/>
    <col min="9234" max="9234" width="1.85546875" style="7" hidden="1"/>
    <col min="9235" max="9235" width="11.85546875" style="7" hidden="1"/>
    <col min="9236" max="9236" width="15.28515625" style="7" hidden="1"/>
    <col min="9237" max="9237" width="5" style="7" hidden="1"/>
    <col min="9238" max="9238" width="10.28515625" style="7" hidden="1"/>
    <col min="9239" max="9239" width="5" style="7" hidden="1"/>
    <col min="9240" max="9240" width="10.28515625" style="7" hidden="1"/>
    <col min="9241" max="9243" width="9" style="7" hidden="1"/>
    <col min="9244" max="9244" width="10.28515625" style="7" hidden="1"/>
    <col min="9245" max="9473" width="9" style="7" hidden="1"/>
    <col min="9474" max="9474" width="3.7109375" style="7" hidden="1"/>
    <col min="9475" max="9475" width="4.85546875" style="7" hidden="1"/>
    <col min="9476" max="9476" width="5.28515625" style="7" hidden="1"/>
    <col min="9477" max="9477" width="31.28515625" style="7" hidden="1"/>
    <col min="9478" max="9478" width="7.7109375" style="7" hidden="1"/>
    <col min="9479" max="9479" width="2.28515625" style="7" hidden="1"/>
    <col min="9480" max="9480" width="11.7109375" style="7" hidden="1"/>
    <col min="9481" max="9481" width="2.42578125" style="7" hidden="1"/>
    <col min="9482" max="9482" width="11.7109375" style="7" hidden="1"/>
    <col min="9483" max="9483" width="2.28515625" style="7" hidden="1"/>
    <col min="9484" max="9484" width="10.85546875" style="7" hidden="1"/>
    <col min="9485" max="9485" width="2.28515625" style="7" hidden="1"/>
    <col min="9486" max="9486" width="11.140625" style="7" hidden="1"/>
    <col min="9487" max="9487" width="1.85546875" style="7" hidden="1"/>
    <col min="9488" max="9488" width="11" style="7" hidden="1"/>
    <col min="9489" max="9489" width="0.7109375" style="7" hidden="1"/>
    <col min="9490" max="9490" width="1.85546875" style="7" hidden="1"/>
    <col min="9491" max="9491" width="11.85546875" style="7" hidden="1"/>
    <col min="9492" max="9492" width="15.28515625" style="7" hidden="1"/>
    <col min="9493" max="9493" width="5" style="7" hidden="1"/>
    <col min="9494" max="9494" width="10.28515625" style="7" hidden="1"/>
    <col min="9495" max="9495" width="5" style="7" hidden="1"/>
    <col min="9496" max="9496" width="10.28515625" style="7" hidden="1"/>
    <col min="9497" max="9499" width="9" style="7" hidden="1"/>
    <col min="9500" max="9500" width="10.28515625" style="7" hidden="1"/>
    <col min="9501" max="9729" width="9" style="7" hidden="1"/>
    <col min="9730" max="9730" width="3.7109375" style="7" hidden="1"/>
    <col min="9731" max="9731" width="4.85546875" style="7" hidden="1"/>
    <col min="9732" max="9732" width="5.28515625" style="7" hidden="1"/>
    <col min="9733" max="9733" width="31.28515625" style="7" hidden="1"/>
    <col min="9734" max="9734" width="7.7109375" style="7" hidden="1"/>
    <col min="9735" max="9735" width="2.28515625" style="7" hidden="1"/>
    <col min="9736" max="9736" width="11.7109375" style="7" hidden="1"/>
    <col min="9737" max="9737" width="2.42578125" style="7" hidden="1"/>
    <col min="9738" max="9738" width="11.7109375" style="7" hidden="1"/>
    <col min="9739" max="9739" width="2.28515625" style="7" hidden="1"/>
    <col min="9740" max="9740" width="10.85546875" style="7" hidden="1"/>
    <col min="9741" max="9741" width="2.28515625" style="7" hidden="1"/>
    <col min="9742" max="9742" width="11.140625" style="7" hidden="1"/>
    <col min="9743" max="9743" width="1.85546875" style="7" hidden="1"/>
    <col min="9744" max="9744" width="11" style="7" hidden="1"/>
    <col min="9745" max="9745" width="0.7109375" style="7" hidden="1"/>
    <col min="9746" max="9746" width="1.85546875" style="7" hidden="1"/>
    <col min="9747" max="9747" width="11.85546875" style="7" hidden="1"/>
    <col min="9748" max="9748" width="15.28515625" style="7" hidden="1"/>
    <col min="9749" max="9749" width="5" style="7" hidden="1"/>
    <col min="9750" max="9750" width="10.28515625" style="7" hidden="1"/>
    <col min="9751" max="9751" width="5" style="7" hidden="1"/>
    <col min="9752" max="9752" width="10.28515625" style="7" hidden="1"/>
    <col min="9753" max="9755" width="9" style="7" hidden="1"/>
    <col min="9756" max="9756" width="10.28515625" style="7" hidden="1"/>
    <col min="9757" max="9985" width="9" style="7" hidden="1"/>
    <col min="9986" max="9986" width="3.7109375" style="7" hidden="1"/>
    <col min="9987" max="9987" width="4.85546875" style="7" hidden="1"/>
    <col min="9988" max="9988" width="5.28515625" style="7" hidden="1"/>
    <col min="9989" max="9989" width="31.28515625" style="7" hidden="1"/>
    <col min="9990" max="9990" width="7.7109375" style="7" hidden="1"/>
    <col min="9991" max="9991" width="2.28515625" style="7" hidden="1"/>
    <col min="9992" max="9992" width="11.7109375" style="7" hidden="1"/>
    <col min="9993" max="9993" width="2.42578125" style="7" hidden="1"/>
    <col min="9994" max="9994" width="11.7109375" style="7" hidden="1"/>
    <col min="9995" max="9995" width="2.28515625" style="7" hidden="1"/>
    <col min="9996" max="9996" width="10.85546875" style="7" hidden="1"/>
    <col min="9997" max="9997" width="2.28515625" style="7" hidden="1"/>
    <col min="9998" max="9998" width="11.140625" style="7" hidden="1"/>
    <col min="9999" max="9999" width="1.85546875" style="7" hidden="1"/>
    <col min="10000" max="10000" width="11" style="7" hidden="1"/>
    <col min="10001" max="10001" width="0.7109375" style="7" hidden="1"/>
    <col min="10002" max="10002" width="1.85546875" style="7" hidden="1"/>
    <col min="10003" max="10003" width="11.85546875" style="7" hidden="1"/>
    <col min="10004" max="10004" width="15.28515625" style="7" hidden="1"/>
    <col min="10005" max="10005" width="5" style="7" hidden="1"/>
    <col min="10006" max="10006" width="10.28515625" style="7" hidden="1"/>
    <col min="10007" max="10007" width="5" style="7" hidden="1"/>
    <col min="10008" max="10008" width="10.28515625" style="7" hidden="1"/>
    <col min="10009" max="10011" width="9" style="7" hidden="1"/>
    <col min="10012" max="10012" width="10.28515625" style="7" hidden="1"/>
    <col min="10013" max="10241" width="9" style="7" hidden="1"/>
    <col min="10242" max="10242" width="3.7109375" style="7" hidden="1"/>
    <col min="10243" max="10243" width="4.85546875" style="7" hidden="1"/>
    <col min="10244" max="10244" width="5.28515625" style="7" hidden="1"/>
    <col min="10245" max="10245" width="31.28515625" style="7" hidden="1"/>
    <col min="10246" max="10246" width="7.7109375" style="7" hidden="1"/>
    <col min="10247" max="10247" width="2.28515625" style="7" hidden="1"/>
    <col min="10248" max="10248" width="11.7109375" style="7" hidden="1"/>
    <col min="10249" max="10249" width="2.42578125" style="7" hidden="1"/>
    <col min="10250" max="10250" width="11.7109375" style="7" hidden="1"/>
    <col min="10251" max="10251" width="2.28515625" style="7" hidden="1"/>
    <col min="10252" max="10252" width="10.85546875" style="7" hidden="1"/>
    <col min="10253" max="10253" width="2.28515625" style="7" hidden="1"/>
    <col min="10254" max="10254" width="11.140625" style="7" hidden="1"/>
    <col min="10255" max="10255" width="1.85546875" style="7" hidden="1"/>
    <col min="10256" max="10256" width="11" style="7" hidden="1"/>
    <col min="10257" max="10257" width="0.7109375" style="7" hidden="1"/>
    <col min="10258" max="10258" width="1.85546875" style="7" hidden="1"/>
    <col min="10259" max="10259" width="11.85546875" style="7" hidden="1"/>
    <col min="10260" max="10260" width="15.28515625" style="7" hidden="1"/>
    <col min="10261" max="10261" width="5" style="7" hidden="1"/>
    <col min="10262" max="10262" width="10.28515625" style="7" hidden="1"/>
    <col min="10263" max="10263" width="5" style="7" hidden="1"/>
    <col min="10264" max="10264" width="10.28515625" style="7" hidden="1"/>
    <col min="10265" max="10267" width="9" style="7" hidden="1"/>
    <col min="10268" max="10268" width="10.28515625" style="7" hidden="1"/>
    <col min="10269" max="10497" width="9" style="7" hidden="1"/>
    <col min="10498" max="10498" width="3.7109375" style="7" hidden="1"/>
    <col min="10499" max="10499" width="4.85546875" style="7" hidden="1"/>
    <col min="10500" max="10500" width="5.28515625" style="7" hidden="1"/>
    <col min="10501" max="10501" width="31.28515625" style="7" hidden="1"/>
    <col min="10502" max="10502" width="7.7109375" style="7" hidden="1"/>
    <col min="10503" max="10503" width="2.28515625" style="7" hidden="1"/>
    <col min="10504" max="10504" width="11.7109375" style="7" hidden="1"/>
    <col min="10505" max="10505" width="2.42578125" style="7" hidden="1"/>
    <col min="10506" max="10506" width="11.7109375" style="7" hidden="1"/>
    <col min="10507" max="10507" width="2.28515625" style="7" hidden="1"/>
    <col min="10508" max="10508" width="10.85546875" style="7" hidden="1"/>
    <col min="10509" max="10509" width="2.28515625" style="7" hidden="1"/>
    <col min="10510" max="10510" width="11.140625" style="7" hidden="1"/>
    <col min="10511" max="10511" width="1.85546875" style="7" hidden="1"/>
    <col min="10512" max="10512" width="11" style="7" hidden="1"/>
    <col min="10513" max="10513" width="0.7109375" style="7" hidden="1"/>
    <col min="10514" max="10514" width="1.85546875" style="7" hidden="1"/>
    <col min="10515" max="10515" width="11.85546875" style="7" hidden="1"/>
    <col min="10516" max="10516" width="15.28515625" style="7" hidden="1"/>
    <col min="10517" max="10517" width="5" style="7" hidden="1"/>
    <col min="10518" max="10518" width="10.28515625" style="7" hidden="1"/>
    <col min="10519" max="10519" width="5" style="7" hidden="1"/>
    <col min="10520" max="10520" width="10.28515625" style="7" hidden="1"/>
    <col min="10521" max="10523" width="9" style="7" hidden="1"/>
    <col min="10524" max="10524" width="10.28515625" style="7" hidden="1"/>
    <col min="10525" max="10753" width="9" style="7" hidden="1"/>
    <col min="10754" max="10754" width="3.7109375" style="7" hidden="1"/>
    <col min="10755" max="10755" width="4.85546875" style="7" hidden="1"/>
    <col min="10756" max="10756" width="5.28515625" style="7" hidden="1"/>
    <col min="10757" max="10757" width="31.28515625" style="7" hidden="1"/>
    <col min="10758" max="10758" width="7.7109375" style="7" hidden="1"/>
    <col min="10759" max="10759" width="2.28515625" style="7" hidden="1"/>
    <col min="10760" max="10760" width="11.7109375" style="7" hidden="1"/>
    <col min="10761" max="10761" width="2.42578125" style="7" hidden="1"/>
    <col min="10762" max="10762" width="11.7109375" style="7" hidden="1"/>
    <col min="10763" max="10763" width="2.28515625" style="7" hidden="1"/>
    <col min="10764" max="10764" width="10.85546875" style="7" hidden="1"/>
    <col min="10765" max="10765" width="2.28515625" style="7" hidden="1"/>
    <col min="10766" max="10766" width="11.140625" style="7" hidden="1"/>
    <col min="10767" max="10767" width="1.85546875" style="7" hidden="1"/>
    <col min="10768" max="10768" width="11" style="7" hidden="1"/>
    <col min="10769" max="10769" width="0.7109375" style="7" hidden="1"/>
    <col min="10770" max="10770" width="1.85546875" style="7" hidden="1"/>
    <col min="10771" max="10771" width="11.85546875" style="7" hidden="1"/>
    <col min="10772" max="10772" width="15.28515625" style="7" hidden="1"/>
    <col min="10773" max="10773" width="5" style="7" hidden="1"/>
    <col min="10774" max="10774" width="10.28515625" style="7" hidden="1"/>
    <col min="10775" max="10775" width="5" style="7" hidden="1"/>
    <col min="10776" max="10776" width="10.28515625" style="7" hidden="1"/>
    <col min="10777" max="10779" width="9" style="7" hidden="1"/>
    <col min="10780" max="10780" width="10.28515625" style="7" hidden="1"/>
    <col min="10781" max="11009" width="9" style="7" hidden="1"/>
    <col min="11010" max="11010" width="3.7109375" style="7" hidden="1"/>
    <col min="11011" max="11011" width="4.85546875" style="7" hidden="1"/>
    <col min="11012" max="11012" width="5.28515625" style="7" hidden="1"/>
    <col min="11013" max="11013" width="31.28515625" style="7" hidden="1"/>
    <col min="11014" max="11014" width="7.7109375" style="7" hidden="1"/>
    <col min="11015" max="11015" width="2.28515625" style="7" hidden="1"/>
    <col min="11016" max="11016" width="11.7109375" style="7" hidden="1"/>
    <col min="11017" max="11017" width="2.42578125" style="7" hidden="1"/>
    <col min="11018" max="11018" width="11.7109375" style="7" hidden="1"/>
    <col min="11019" max="11019" width="2.28515625" style="7" hidden="1"/>
    <col min="11020" max="11020" width="10.85546875" style="7" hidden="1"/>
    <col min="11021" max="11021" width="2.28515625" style="7" hidden="1"/>
    <col min="11022" max="11022" width="11.140625" style="7" hidden="1"/>
    <col min="11023" max="11023" width="1.85546875" style="7" hidden="1"/>
    <col min="11024" max="11024" width="11" style="7" hidden="1"/>
    <col min="11025" max="11025" width="0.7109375" style="7" hidden="1"/>
    <col min="11026" max="11026" width="1.85546875" style="7" hidden="1"/>
    <col min="11027" max="11027" width="11.85546875" style="7" hidden="1"/>
    <col min="11028" max="11028" width="15.28515625" style="7" hidden="1"/>
    <col min="11029" max="11029" width="5" style="7" hidden="1"/>
    <col min="11030" max="11030" width="10.28515625" style="7" hidden="1"/>
    <col min="11031" max="11031" width="5" style="7" hidden="1"/>
    <col min="11032" max="11032" width="10.28515625" style="7" hidden="1"/>
    <col min="11033" max="11035" width="9" style="7" hidden="1"/>
    <col min="11036" max="11036" width="10.28515625" style="7" hidden="1"/>
    <col min="11037" max="11265" width="9" style="7" hidden="1"/>
    <col min="11266" max="11266" width="3.7109375" style="7" hidden="1"/>
    <col min="11267" max="11267" width="4.85546875" style="7" hidden="1"/>
    <col min="11268" max="11268" width="5.28515625" style="7" hidden="1"/>
    <col min="11269" max="11269" width="31.28515625" style="7" hidden="1"/>
    <col min="11270" max="11270" width="7.7109375" style="7" hidden="1"/>
    <col min="11271" max="11271" width="2.28515625" style="7" hidden="1"/>
    <col min="11272" max="11272" width="11.7109375" style="7" hidden="1"/>
    <col min="11273" max="11273" width="2.42578125" style="7" hidden="1"/>
    <col min="11274" max="11274" width="11.7109375" style="7" hidden="1"/>
    <col min="11275" max="11275" width="2.28515625" style="7" hidden="1"/>
    <col min="11276" max="11276" width="10.85546875" style="7" hidden="1"/>
    <col min="11277" max="11277" width="2.28515625" style="7" hidden="1"/>
    <col min="11278" max="11278" width="11.140625" style="7" hidden="1"/>
    <col min="11279" max="11279" width="1.85546875" style="7" hidden="1"/>
    <col min="11280" max="11280" width="11" style="7" hidden="1"/>
    <col min="11281" max="11281" width="0.7109375" style="7" hidden="1"/>
    <col min="11282" max="11282" width="1.85546875" style="7" hidden="1"/>
    <col min="11283" max="11283" width="11.85546875" style="7" hidden="1"/>
    <col min="11284" max="11284" width="15.28515625" style="7" hidden="1"/>
    <col min="11285" max="11285" width="5" style="7" hidden="1"/>
    <col min="11286" max="11286" width="10.28515625" style="7" hidden="1"/>
    <col min="11287" max="11287" width="5" style="7" hidden="1"/>
    <col min="11288" max="11288" width="10.28515625" style="7" hidden="1"/>
    <col min="11289" max="11291" width="9" style="7" hidden="1"/>
    <col min="11292" max="11292" width="10.28515625" style="7" hidden="1"/>
    <col min="11293" max="11521" width="9" style="7" hidden="1"/>
    <col min="11522" max="11522" width="3.7109375" style="7" hidden="1"/>
    <col min="11523" max="11523" width="4.85546875" style="7" hidden="1"/>
    <col min="11524" max="11524" width="5.28515625" style="7" hidden="1"/>
    <col min="11525" max="11525" width="31.28515625" style="7" hidden="1"/>
    <col min="11526" max="11526" width="7.7109375" style="7" hidden="1"/>
    <col min="11527" max="11527" width="2.28515625" style="7" hidden="1"/>
    <col min="11528" max="11528" width="11.7109375" style="7" hidden="1"/>
    <col min="11529" max="11529" width="2.42578125" style="7" hidden="1"/>
    <col min="11530" max="11530" width="11.7109375" style="7" hidden="1"/>
    <col min="11531" max="11531" width="2.28515625" style="7" hidden="1"/>
    <col min="11532" max="11532" width="10.85546875" style="7" hidden="1"/>
    <col min="11533" max="11533" width="2.28515625" style="7" hidden="1"/>
    <col min="11534" max="11534" width="11.140625" style="7" hidden="1"/>
    <col min="11535" max="11535" width="1.85546875" style="7" hidden="1"/>
    <col min="11536" max="11536" width="11" style="7" hidden="1"/>
    <col min="11537" max="11537" width="0.7109375" style="7" hidden="1"/>
    <col min="11538" max="11538" width="1.85546875" style="7" hidden="1"/>
    <col min="11539" max="11539" width="11.85546875" style="7" hidden="1"/>
    <col min="11540" max="11540" width="15.28515625" style="7" hidden="1"/>
    <col min="11541" max="11541" width="5" style="7" hidden="1"/>
    <col min="11542" max="11542" width="10.28515625" style="7" hidden="1"/>
    <col min="11543" max="11543" width="5" style="7" hidden="1"/>
    <col min="11544" max="11544" width="10.28515625" style="7" hidden="1"/>
    <col min="11545" max="11547" width="9" style="7" hidden="1"/>
    <col min="11548" max="11548" width="10.28515625" style="7" hidden="1"/>
    <col min="11549" max="11777" width="9" style="7" hidden="1"/>
    <col min="11778" max="11778" width="3.7109375" style="7" hidden="1"/>
    <col min="11779" max="11779" width="4.85546875" style="7" hidden="1"/>
    <col min="11780" max="11780" width="5.28515625" style="7" hidden="1"/>
    <col min="11781" max="11781" width="31.28515625" style="7" hidden="1"/>
    <col min="11782" max="11782" width="7.7109375" style="7" hidden="1"/>
    <col min="11783" max="11783" width="2.28515625" style="7" hidden="1"/>
    <col min="11784" max="11784" width="11.7109375" style="7" hidden="1"/>
    <col min="11785" max="11785" width="2.42578125" style="7" hidden="1"/>
    <col min="11786" max="11786" width="11.7109375" style="7" hidden="1"/>
    <col min="11787" max="11787" width="2.28515625" style="7" hidden="1"/>
    <col min="11788" max="11788" width="10.85546875" style="7" hidden="1"/>
    <col min="11789" max="11789" width="2.28515625" style="7" hidden="1"/>
    <col min="11790" max="11790" width="11.140625" style="7" hidden="1"/>
    <col min="11791" max="11791" width="1.85546875" style="7" hidden="1"/>
    <col min="11792" max="11792" width="11" style="7" hidden="1"/>
    <col min="11793" max="11793" width="0.7109375" style="7" hidden="1"/>
    <col min="11794" max="11794" width="1.85546875" style="7" hidden="1"/>
    <col min="11795" max="11795" width="11.85546875" style="7" hidden="1"/>
    <col min="11796" max="11796" width="15.28515625" style="7" hidden="1"/>
    <col min="11797" max="11797" width="5" style="7" hidden="1"/>
    <col min="11798" max="11798" width="10.28515625" style="7" hidden="1"/>
    <col min="11799" max="11799" width="5" style="7" hidden="1"/>
    <col min="11800" max="11800" width="10.28515625" style="7" hidden="1"/>
    <col min="11801" max="11803" width="9" style="7" hidden="1"/>
    <col min="11804" max="11804" width="10.28515625" style="7" hidden="1"/>
    <col min="11805" max="12033" width="9" style="7" hidden="1"/>
    <col min="12034" max="12034" width="3.7109375" style="7" hidden="1"/>
    <col min="12035" max="12035" width="4.85546875" style="7" hidden="1"/>
    <col min="12036" max="12036" width="5.28515625" style="7" hidden="1"/>
    <col min="12037" max="12037" width="31.28515625" style="7" hidden="1"/>
    <col min="12038" max="12038" width="7.7109375" style="7" hidden="1"/>
    <col min="12039" max="12039" width="2.28515625" style="7" hidden="1"/>
    <col min="12040" max="12040" width="11.7109375" style="7" hidden="1"/>
    <col min="12041" max="12041" width="2.42578125" style="7" hidden="1"/>
    <col min="12042" max="12042" width="11.7109375" style="7" hidden="1"/>
    <col min="12043" max="12043" width="2.28515625" style="7" hidden="1"/>
    <col min="12044" max="12044" width="10.85546875" style="7" hidden="1"/>
    <col min="12045" max="12045" width="2.28515625" style="7" hidden="1"/>
    <col min="12046" max="12046" width="11.140625" style="7" hidden="1"/>
    <col min="12047" max="12047" width="1.85546875" style="7" hidden="1"/>
    <col min="12048" max="12048" width="11" style="7" hidden="1"/>
    <col min="12049" max="12049" width="0.7109375" style="7" hidden="1"/>
    <col min="12050" max="12050" width="1.85546875" style="7" hidden="1"/>
    <col min="12051" max="12051" width="11.85546875" style="7" hidden="1"/>
    <col min="12052" max="12052" width="15.28515625" style="7" hidden="1"/>
    <col min="12053" max="12053" width="5" style="7" hidden="1"/>
    <col min="12054" max="12054" width="10.28515625" style="7" hidden="1"/>
    <col min="12055" max="12055" width="5" style="7" hidden="1"/>
    <col min="12056" max="12056" width="10.28515625" style="7" hidden="1"/>
    <col min="12057" max="12059" width="9" style="7" hidden="1"/>
    <col min="12060" max="12060" width="10.28515625" style="7" hidden="1"/>
    <col min="12061" max="12289" width="9" style="7" hidden="1"/>
    <col min="12290" max="12290" width="3.7109375" style="7" hidden="1"/>
    <col min="12291" max="12291" width="4.85546875" style="7" hidden="1"/>
    <col min="12292" max="12292" width="5.28515625" style="7" hidden="1"/>
    <col min="12293" max="12293" width="31.28515625" style="7" hidden="1"/>
    <col min="12294" max="12294" width="7.7109375" style="7" hidden="1"/>
    <col min="12295" max="12295" width="2.28515625" style="7" hidden="1"/>
    <col min="12296" max="12296" width="11.7109375" style="7" hidden="1"/>
    <col min="12297" max="12297" width="2.42578125" style="7" hidden="1"/>
    <col min="12298" max="12298" width="11.7109375" style="7" hidden="1"/>
    <col min="12299" max="12299" width="2.28515625" style="7" hidden="1"/>
    <col min="12300" max="12300" width="10.85546875" style="7" hidden="1"/>
    <col min="12301" max="12301" width="2.28515625" style="7" hidden="1"/>
    <col min="12302" max="12302" width="11.140625" style="7" hidden="1"/>
    <col min="12303" max="12303" width="1.85546875" style="7" hidden="1"/>
    <col min="12304" max="12304" width="11" style="7" hidden="1"/>
    <col min="12305" max="12305" width="0.7109375" style="7" hidden="1"/>
    <col min="12306" max="12306" width="1.85546875" style="7" hidden="1"/>
    <col min="12307" max="12307" width="11.85546875" style="7" hidden="1"/>
    <col min="12308" max="12308" width="15.28515625" style="7" hidden="1"/>
    <col min="12309" max="12309" width="5" style="7" hidden="1"/>
    <col min="12310" max="12310" width="10.28515625" style="7" hidden="1"/>
    <col min="12311" max="12311" width="5" style="7" hidden="1"/>
    <col min="12312" max="12312" width="10.28515625" style="7" hidden="1"/>
    <col min="12313" max="12315" width="9" style="7" hidden="1"/>
    <col min="12316" max="12316" width="10.28515625" style="7" hidden="1"/>
    <col min="12317" max="12545" width="9" style="7" hidden="1"/>
    <col min="12546" max="12546" width="3.7109375" style="7" hidden="1"/>
    <col min="12547" max="12547" width="4.85546875" style="7" hidden="1"/>
    <col min="12548" max="12548" width="5.28515625" style="7" hidden="1"/>
    <col min="12549" max="12549" width="31.28515625" style="7" hidden="1"/>
    <col min="12550" max="12550" width="7.7109375" style="7" hidden="1"/>
    <col min="12551" max="12551" width="2.28515625" style="7" hidden="1"/>
    <col min="12552" max="12552" width="11.7109375" style="7" hidden="1"/>
    <col min="12553" max="12553" width="2.42578125" style="7" hidden="1"/>
    <col min="12554" max="12554" width="11.7109375" style="7" hidden="1"/>
    <col min="12555" max="12555" width="2.28515625" style="7" hidden="1"/>
    <col min="12556" max="12556" width="10.85546875" style="7" hidden="1"/>
    <col min="12557" max="12557" width="2.28515625" style="7" hidden="1"/>
    <col min="12558" max="12558" width="11.140625" style="7" hidden="1"/>
    <col min="12559" max="12559" width="1.85546875" style="7" hidden="1"/>
    <col min="12560" max="12560" width="11" style="7" hidden="1"/>
    <col min="12561" max="12561" width="0.7109375" style="7" hidden="1"/>
    <col min="12562" max="12562" width="1.85546875" style="7" hidden="1"/>
    <col min="12563" max="12563" width="11.85546875" style="7" hidden="1"/>
    <col min="12564" max="12564" width="15.28515625" style="7" hidden="1"/>
    <col min="12565" max="12565" width="5" style="7" hidden="1"/>
    <col min="12566" max="12566" width="10.28515625" style="7" hidden="1"/>
    <col min="12567" max="12567" width="5" style="7" hidden="1"/>
    <col min="12568" max="12568" width="10.28515625" style="7" hidden="1"/>
    <col min="12569" max="12571" width="9" style="7" hidden="1"/>
    <col min="12572" max="12572" width="10.28515625" style="7" hidden="1"/>
    <col min="12573" max="12801" width="9" style="7" hidden="1"/>
    <col min="12802" max="12802" width="3.7109375" style="7" hidden="1"/>
    <col min="12803" max="12803" width="4.85546875" style="7" hidden="1"/>
    <col min="12804" max="12804" width="5.28515625" style="7" hidden="1"/>
    <col min="12805" max="12805" width="31.28515625" style="7" hidden="1"/>
    <col min="12806" max="12806" width="7.7109375" style="7" hidden="1"/>
    <col min="12807" max="12807" width="2.28515625" style="7" hidden="1"/>
    <col min="12808" max="12808" width="11.7109375" style="7" hidden="1"/>
    <col min="12809" max="12809" width="2.42578125" style="7" hidden="1"/>
    <col min="12810" max="12810" width="11.7109375" style="7" hidden="1"/>
    <col min="12811" max="12811" width="2.28515625" style="7" hidden="1"/>
    <col min="12812" max="12812" width="10.85546875" style="7" hidden="1"/>
    <col min="12813" max="12813" width="2.28515625" style="7" hidden="1"/>
    <col min="12814" max="12814" width="11.140625" style="7" hidden="1"/>
    <col min="12815" max="12815" width="1.85546875" style="7" hidden="1"/>
    <col min="12816" max="12816" width="11" style="7" hidden="1"/>
    <col min="12817" max="12817" width="0.7109375" style="7" hidden="1"/>
    <col min="12818" max="12818" width="1.85546875" style="7" hidden="1"/>
    <col min="12819" max="12819" width="11.85546875" style="7" hidden="1"/>
    <col min="12820" max="12820" width="15.28515625" style="7" hidden="1"/>
    <col min="12821" max="12821" width="5" style="7" hidden="1"/>
    <col min="12822" max="12822" width="10.28515625" style="7" hidden="1"/>
    <col min="12823" max="12823" width="5" style="7" hidden="1"/>
    <col min="12824" max="12824" width="10.28515625" style="7" hidden="1"/>
    <col min="12825" max="12827" width="9" style="7" hidden="1"/>
    <col min="12828" max="12828" width="10.28515625" style="7" hidden="1"/>
    <col min="12829" max="13057" width="9" style="7" hidden="1"/>
    <col min="13058" max="13058" width="3.7109375" style="7" hidden="1"/>
    <col min="13059" max="13059" width="4.85546875" style="7" hidden="1"/>
    <col min="13060" max="13060" width="5.28515625" style="7" hidden="1"/>
    <col min="13061" max="13061" width="31.28515625" style="7" hidden="1"/>
    <col min="13062" max="13062" width="7.7109375" style="7" hidden="1"/>
    <col min="13063" max="13063" width="2.28515625" style="7" hidden="1"/>
    <col min="13064" max="13064" width="11.7109375" style="7" hidden="1"/>
    <col min="13065" max="13065" width="2.42578125" style="7" hidden="1"/>
    <col min="13066" max="13066" width="11.7109375" style="7" hidden="1"/>
    <col min="13067" max="13067" width="2.28515625" style="7" hidden="1"/>
    <col min="13068" max="13068" width="10.85546875" style="7" hidden="1"/>
    <col min="13069" max="13069" width="2.28515625" style="7" hidden="1"/>
    <col min="13070" max="13070" width="11.140625" style="7" hidden="1"/>
    <col min="13071" max="13071" width="1.85546875" style="7" hidden="1"/>
    <col min="13072" max="13072" width="11" style="7" hidden="1"/>
    <col min="13073" max="13073" width="0.7109375" style="7" hidden="1"/>
    <col min="13074" max="13074" width="1.85546875" style="7" hidden="1"/>
    <col min="13075" max="13075" width="11.85546875" style="7" hidden="1"/>
    <col min="13076" max="13076" width="15.28515625" style="7" hidden="1"/>
    <col min="13077" max="13077" width="5" style="7" hidden="1"/>
    <col min="13078" max="13078" width="10.28515625" style="7" hidden="1"/>
    <col min="13079" max="13079" width="5" style="7" hidden="1"/>
    <col min="13080" max="13080" width="10.28515625" style="7" hidden="1"/>
    <col min="13081" max="13083" width="9" style="7" hidden="1"/>
    <col min="13084" max="13084" width="10.28515625" style="7" hidden="1"/>
    <col min="13085" max="13313" width="9" style="7" hidden="1"/>
    <col min="13314" max="13314" width="3.7109375" style="7" hidden="1"/>
    <col min="13315" max="13315" width="4.85546875" style="7" hidden="1"/>
    <col min="13316" max="13316" width="5.28515625" style="7" hidden="1"/>
    <col min="13317" max="13317" width="31.28515625" style="7" hidden="1"/>
    <col min="13318" max="13318" width="7.7109375" style="7" hidden="1"/>
    <col min="13319" max="13319" width="2.28515625" style="7" hidden="1"/>
    <col min="13320" max="13320" width="11.7109375" style="7" hidden="1"/>
    <col min="13321" max="13321" width="2.42578125" style="7" hidden="1"/>
    <col min="13322" max="13322" width="11.7109375" style="7" hidden="1"/>
    <col min="13323" max="13323" width="2.28515625" style="7" hidden="1"/>
    <col min="13324" max="13324" width="10.85546875" style="7" hidden="1"/>
    <col min="13325" max="13325" width="2.28515625" style="7" hidden="1"/>
    <col min="13326" max="13326" width="11.140625" style="7" hidden="1"/>
    <col min="13327" max="13327" width="1.85546875" style="7" hidden="1"/>
    <col min="13328" max="13328" width="11" style="7" hidden="1"/>
    <col min="13329" max="13329" width="0.7109375" style="7" hidden="1"/>
    <col min="13330" max="13330" width="1.85546875" style="7" hidden="1"/>
    <col min="13331" max="13331" width="11.85546875" style="7" hidden="1"/>
    <col min="13332" max="13332" width="15.28515625" style="7" hidden="1"/>
    <col min="13333" max="13333" width="5" style="7" hidden="1"/>
    <col min="13334" max="13334" width="10.28515625" style="7" hidden="1"/>
    <col min="13335" max="13335" width="5" style="7" hidden="1"/>
    <col min="13336" max="13336" width="10.28515625" style="7" hidden="1"/>
    <col min="13337" max="13339" width="9" style="7" hidden="1"/>
    <col min="13340" max="13340" width="10.28515625" style="7" hidden="1"/>
    <col min="13341" max="13569" width="9" style="7" hidden="1"/>
    <col min="13570" max="13570" width="3.7109375" style="7" hidden="1"/>
    <col min="13571" max="13571" width="4.85546875" style="7" hidden="1"/>
    <col min="13572" max="13572" width="5.28515625" style="7" hidden="1"/>
    <col min="13573" max="13573" width="31.28515625" style="7" hidden="1"/>
    <col min="13574" max="13574" width="7.7109375" style="7" hidden="1"/>
    <col min="13575" max="13575" width="2.28515625" style="7" hidden="1"/>
    <col min="13576" max="13576" width="11.7109375" style="7" hidden="1"/>
    <col min="13577" max="13577" width="2.42578125" style="7" hidden="1"/>
    <col min="13578" max="13578" width="11.7109375" style="7" hidden="1"/>
    <col min="13579" max="13579" width="2.28515625" style="7" hidden="1"/>
    <col min="13580" max="13580" width="10.85546875" style="7" hidden="1"/>
    <col min="13581" max="13581" width="2.28515625" style="7" hidden="1"/>
    <col min="13582" max="13582" width="11.140625" style="7" hidden="1"/>
    <col min="13583" max="13583" width="1.85546875" style="7" hidden="1"/>
    <col min="13584" max="13584" width="11" style="7" hidden="1"/>
    <col min="13585" max="13585" width="0.7109375" style="7" hidden="1"/>
    <col min="13586" max="13586" width="1.85546875" style="7" hidden="1"/>
    <col min="13587" max="13587" width="11.85546875" style="7" hidden="1"/>
    <col min="13588" max="13588" width="15.28515625" style="7" hidden="1"/>
    <col min="13589" max="13589" width="5" style="7" hidden="1"/>
    <col min="13590" max="13590" width="10.28515625" style="7" hidden="1"/>
    <col min="13591" max="13591" width="5" style="7" hidden="1"/>
    <col min="13592" max="13592" width="10.28515625" style="7" hidden="1"/>
    <col min="13593" max="13595" width="9" style="7" hidden="1"/>
    <col min="13596" max="13596" width="10.28515625" style="7" hidden="1"/>
    <col min="13597" max="13825" width="9" style="7" hidden="1"/>
    <col min="13826" max="13826" width="3.7109375" style="7" hidden="1"/>
    <col min="13827" max="13827" width="4.85546875" style="7" hidden="1"/>
    <col min="13828" max="13828" width="5.28515625" style="7" hidden="1"/>
    <col min="13829" max="13829" width="31.28515625" style="7" hidden="1"/>
    <col min="13830" max="13830" width="7.7109375" style="7" hidden="1"/>
    <col min="13831" max="13831" width="2.28515625" style="7" hidden="1"/>
    <col min="13832" max="13832" width="11.7109375" style="7" hidden="1"/>
    <col min="13833" max="13833" width="2.42578125" style="7" hidden="1"/>
    <col min="13834" max="13834" width="11.7109375" style="7" hidden="1"/>
    <col min="13835" max="13835" width="2.28515625" style="7" hidden="1"/>
    <col min="13836" max="13836" width="10.85546875" style="7" hidden="1"/>
    <col min="13837" max="13837" width="2.28515625" style="7" hidden="1"/>
    <col min="13838" max="13838" width="11.140625" style="7" hidden="1"/>
    <col min="13839" max="13839" width="1.85546875" style="7" hidden="1"/>
    <col min="13840" max="13840" width="11" style="7" hidden="1"/>
    <col min="13841" max="13841" width="0.7109375" style="7" hidden="1"/>
    <col min="13842" max="13842" width="1.85546875" style="7" hidden="1"/>
    <col min="13843" max="13843" width="11.85546875" style="7" hidden="1"/>
    <col min="13844" max="13844" width="15.28515625" style="7" hidden="1"/>
    <col min="13845" max="13845" width="5" style="7" hidden="1"/>
    <col min="13846" max="13846" width="10.28515625" style="7" hidden="1"/>
    <col min="13847" max="13847" width="5" style="7" hidden="1"/>
    <col min="13848" max="13848" width="10.28515625" style="7" hidden="1"/>
    <col min="13849" max="13851" width="9" style="7" hidden="1"/>
    <col min="13852" max="13852" width="10.28515625" style="7" hidden="1"/>
    <col min="13853" max="14081" width="9" style="7" hidden="1"/>
    <col min="14082" max="14082" width="3.7109375" style="7" hidden="1"/>
    <col min="14083" max="14083" width="4.85546875" style="7" hidden="1"/>
    <col min="14084" max="14084" width="5.28515625" style="7" hidden="1"/>
    <col min="14085" max="14085" width="31.28515625" style="7" hidden="1"/>
    <col min="14086" max="14086" width="7.7109375" style="7" hidden="1"/>
    <col min="14087" max="14087" width="2.28515625" style="7" hidden="1"/>
    <col min="14088" max="14088" width="11.7109375" style="7" hidden="1"/>
    <col min="14089" max="14089" width="2.42578125" style="7" hidden="1"/>
    <col min="14090" max="14090" width="11.7109375" style="7" hidden="1"/>
    <col min="14091" max="14091" width="2.28515625" style="7" hidden="1"/>
    <col min="14092" max="14092" width="10.85546875" style="7" hidden="1"/>
    <col min="14093" max="14093" width="2.28515625" style="7" hidden="1"/>
    <col min="14094" max="14094" width="11.140625" style="7" hidden="1"/>
    <col min="14095" max="14095" width="1.85546875" style="7" hidden="1"/>
    <col min="14096" max="14096" width="11" style="7" hidden="1"/>
    <col min="14097" max="14097" width="0.7109375" style="7" hidden="1"/>
    <col min="14098" max="14098" width="1.85546875" style="7" hidden="1"/>
    <col min="14099" max="14099" width="11.85546875" style="7" hidden="1"/>
    <col min="14100" max="14100" width="15.28515625" style="7" hidden="1"/>
    <col min="14101" max="14101" width="5" style="7" hidden="1"/>
    <col min="14102" max="14102" width="10.28515625" style="7" hidden="1"/>
    <col min="14103" max="14103" width="5" style="7" hidden="1"/>
    <col min="14104" max="14104" width="10.28515625" style="7" hidden="1"/>
    <col min="14105" max="14107" width="9" style="7" hidden="1"/>
    <col min="14108" max="14108" width="10.28515625" style="7" hidden="1"/>
    <col min="14109" max="14337" width="9" style="7" hidden="1"/>
    <col min="14338" max="14338" width="3.7109375" style="7" hidden="1"/>
    <col min="14339" max="14339" width="4.85546875" style="7" hidden="1"/>
    <col min="14340" max="14340" width="5.28515625" style="7" hidden="1"/>
    <col min="14341" max="14341" width="31.28515625" style="7" hidden="1"/>
    <col min="14342" max="14342" width="7.7109375" style="7" hidden="1"/>
    <col min="14343" max="14343" width="2.28515625" style="7" hidden="1"/>
    <col min="14344" max="14344" width="11.7109375" style="7" hidden="1"/>
    <col min="14345" max="14345" width="2.42578125" style="7" hidden="1"/>
    <col min="14346" max="14346" width="11.7109375" style="7" hidden="1"/>
    <col min="14347" max="14347" width="2.28515625" style="7" hidden="1"/>
    <col min="14348" max="14348" width="10.85546875" style="7" hidden="1"/>
    <col min="14349" max="14349" width="2.28515625" style="7" hidden="1"/>
    <col min="14350" max="14350" width="11.140625" style="7" hidden="1"/>
    <col min="14351" max="14351" width="1.85546875" style="7" hidden="1"/>
    <col min="14352" max="14352" width="11" style="7" hidden="1"/>
    <col min="14353" max="14353" width="0.7109375" style="7" hidden="1"/>
    <col min="14354" max="14354" width="1.85546875" style="7" hidden="1"/>
    <col min="14355" max="14355" width="11.85546875" style="7" hidden="1"/>
    <col min="14356" max="14356" width="15.28515625" style="7" hidden="1"/>
    <col min="14357" max="14357" width="5" style="7" hidden="1"/>
    <col min="14358" max="14358" width="10.28515625" style="7" hidden="1"/>
    <col min="14359" max="14359" width="5" style="7" hidden="1"/>
    <col min="14360" max="14360" width="10.28515625" style="7" hidden="1"/>
    <col min="14361" max="14363" width="9" style="7" hidden="1"/>
    <col min="14364" max="14364" width="10.28515625" style="7" hidden="1"/>
    <col min="14365" max="14593" width="9" style="7" hidden="1"/>
    <col min="14594" max="14594" width="3.7109375" style="7" hidden="1"/>
    <col min="14595" max="14595" width="4.85546875" style="7" hidden="1"/>
    <col min="14596" max="14596" width="5.28515625" style="7" hidden="1"/>
    <col min="14597" max="14597" width="31.28515625" style="7" hidden="1"/>
    <col min="14598" max="14598" width="7.7109375" style="7" hidden="1"/>
    <col min="14599" max="14599" width="2.28515625" style="7" hidden="1"/>
    <col min="14600" max="14600" width="11.7109375" style="7" hidden="1"/>
    <col min="14601" max="14601" width="2.42578125" style="7" hidden="1"/>
    <col min="14602" max="14602" width="11.7109375" style="7" hidden="1"/>
    <col min="14603" max="14603" width="2.28515625" style="7" hidden="1"/>
    <col min="14604" max="14604" width="10.85546875" style="7" hidden="1"/>
    <col min="14605" max="14605" width="2.28515625" style="7" hidden="1"/>
    <col min="14606" max="14606" width="11.140625" style="7" hidden="1"/>
    <col min="14607" max="14607" width="1.85546875" style="7" hidden="1"/>
    <col min="14608" max="14608" width="11" style="7" hidden="1"/>
    <col min="14609" max="14609" width="0.7109375" style="7" hidden="1"/>
    <col min="14610" max="14610" width="1.85546875" style="7" hidden="1"/>
    <col min="14611" max="14611" width="11.85546875" style="7" hidden="1"/>
    <col min="14612" max="14612" width="15.28515625" style="7" hidden="1"/>
    <col min="14613" max="14613" width="5" style="7" hidden="1"/>
    <col min="14614" max="14614" width="10.28515625" style="7" hidden="1"/>
    <col min="14615" max="14615" width="5" style="7" hidden="1"/>
    <col min="14616" max="14616" width="10.28515625" style="7" hidden="1"/>
    <col min="14617" max="14619" width="9" style="7" hidden="1"/>
    <col min="14620" max="14620" width="10.28515625" style="7" hidden="1"/>
    <col min="14621" max="14849" width="9" style="7" hidden="1"/>
    <col min="14850" max="14850" width="3.7109375" style="7" hidden="1"/>
    <col min="14851" max="14851" width="4.85546875" style="7" hidden="1"/>
    <col min="14852" max="14852" width="5.28515625" style="7" hidden="1"/>
    <col min="14853" max="14853" width="31.28515625" style="7" hidden="1"/>
    <col min="14854" max="14854" width="7.7109375" style="7" hidden="1"/>
    <col min="14855" max="14855" width="2.28515625" style="7" hidden="1"/>
    <col min="14856" max="14856" width="11.7109375" style="7" hidden="1"/>
    <col min="14857" max="14857" width="2.42578125" style="7" hidden="1"/>
    <col min="14858" max="14858" width="11.7109375" style="7" hidden="1"/>
    <col min="14859" max="14859" width="2.28515625" style="7" hidden="1"/>
    <col min="14860" max="14860" width="10.85546875" style="7" hidden="1"/>
    <col min="14861" max="14861" width="2.28515625" style="7" hidden="1"/>
    <col min="14862" max="14862" width="11.140625" style="7" hidden="1"/>
    <col min="14863" max="14863" width="1.85546875" style="7" hidden="1"/>
    <col min="14864" max="14864" width="11" style="7" hidden="1"/>
    <col min="14865" max="14865" width="0.7109375" style="7" hidden="1"/>
    <col min="14866" max="14866" width="1.85546875" style="7" hidden="1"/>
    <col min="14867" max="14867" width="11.85546875" style="7" hidden="1"/>
    <col min="14868" max="14868" width="15.28515625" style="7" hidden="1"/>
    <col min="14869" max="14869" width="5" style="7" hidden="1"/>
    <col min="14870" max="14870" width="10.28515625" style="7" hidden="1"/>
    <col min="14871" max="14871" width="5" style="7" hidden="1"/>
    <col min="14872" max="14872" width="10.28515625" style="7" hidden="1"/>
    <col min="14873" max="14875" width="9" style="7" hidden="1"/>
    <col min="14876" max="14876" width="10.28515625" style="7" hidden="1"/>
    <col min="14877" max="15105" width="9" style="7" hidden="1"/>
    <col min="15106" max="15106" width="3.7109375" style="7" hidden="1"/>
    <col min="15107" max="15107" width="4.85546875" style="7" hidden="1"/>
    <col min="15108" max="15108" width="5.28515625" style="7" hidden="1"/>
    <col min="15109" max="15109" width="31.28515625" style="7" hidden="1"/>
    <col min="15110" max="15110" width="7.7109375" style="7" hidden="1"/>
    <col min="15111" max="15111" width="2.28515625" style="7" hidden="1"/>
    <col min="15112" max="15112" width="11.7109375" style="7" hidden="1"/>
    <col min="15113" max="15113" width="2.42578125" style="7" hidden="1"/>
    <col min="15114" max="15114" width="11.7109375" style="7" hidden="1"/>
    <col min="15115" max="15115" width="2.28515625" style="7" hidden="1"/>
    <col min="15116" max="15116" width="10.85546875" style="7" hidden="1"/>
    <col min="15117" max="15117" width="2.28515625" style="7" hidden="1"/>
    <col min="15118" max="15118" width="11.140625" style="7" hidden="1"/>
    <col min="15119" max="15119" width="1.85546875" style="7" hidden="1"/>
    <col min="15120" max="15120" width="11" style="7" hidden="1"/>
    <col min="15121" max="15121" width="0.7109375" style="7" hidden="1"/>
    <col min="15122" max="15122" width="1.85546875" style="7" hidden="1"/>
    <col min="15123" max="15123" width="11.85546875" style="7" hidden="1"/>
    <col min="15124" max="15124" width="15.28515625" style="7" hidden="1"/>
    <col min="15125" max="15125" width="5" style="7" hidden="1"/>
    <col min="15126" max="15126" width="10.28515625" style="7" hidden="1"/>
    <col min="15127" max="15127" width="5" style="7" hidden="1"/>
    <col min="15128" max="15128" width="10.28515625" style="7" hidden="1"/>
    <col min="15129" max="15131" width="9" style="7" hidden="1"/>
    <col min="15132" max="15132" width="10.28515625" style="7" hidden="1"/>
    <col min="15133" max="15361" width="9" style="7" hidden="1"/>
    <col min="15362" max="15362" width="3.7109375" style="7" hidden="1"/>
    <col min="15363" max="15363" width="4.85546875" style="7" hidden="1"/>
    <col min="15364" max="15364" width="5.28515625" style="7" hidden="1"/>
    <col min="15365" max="15365" width="31.28515625" style="7" hidden="1"/>
    <col min="15366" max="15366" width="7.7109375" style="7" hidden="1"/>
    <col min="15367" max="15367" width="2.28515625" style="7" hidden="1"/>
    <col min="15368" max="15368" width="11.7109375" style="7" hidden="1"/>
    <col min="15369" max="15369" width="2.42578125" style="7" hidden="1"/>
    <col min="15370" max="15370" width="11.7109375" style="7" hidden="1"/>
    <col min="15371" max="15371" width="2.28515625" style="7" hidden="1"/>
    <col min="15372" max="15372" width="10.85546875" style="7" hidden="1"/>
    <col min="15373" max="15373" width="2.28515625" style="7" hidden="1"/>
    <col min="15374" max="15374" width="11.140625" style="7" hidden="1"/>
    <col min="15375" max="15375" width="1.85546875" style="7" hidden="1"/>
    <col min="15376" max="15376" width="11" style="7" hidden="1"/>
    <col min="15377" max="15377" width="0.7109375" style="7" hidden="1"/>
    <col min="15378" max="15378" width="1.85546875" style="7" hidden="1"/>
    <col min="15379" max="15379" width="11.85546875" style="7" hidden="1"/>
    <col min="15380" max="15380" width="15.28515625" style="7" hidden="1"/>
    <col min="15381" max="15381" width="5" style="7" hidden="1"/>
    <col min="15382" max="15382" width="10.28515625" style="7" hidden="1"/>
    <col min="15383" max="15383" width="5" style="7" hidden="1"/>
    <col min="15384" max="15384" width="10.28515625" style="7" hidden="1"/>
    <col min="15385" max="15387" width="9" style="7" hidden="1"/>
    <col min="15388" max="15388" width="10.28515625" style="7" hidden="1"/>
    <col min="15389" max="15617" width="9" style="7" hidden="1"/>
    <col min="15618" max="15618" width="3.7109375" style="7" hidden="1"/>
    <col min="15619" max="15619" width="4.85546875" style="7" hidden="1"/>
    <col min="15620" max="15620" width="5.28515625" style="7" hidden="1"/>
    <col min="15621" max="15621" width="31.28515625" style="7" hidden="1"/>
    <col min="15622" max="15622" width="7.7109375" style="7" hidden="1"/>
    <col min="15623" max="15623" width="2.28515625" style="7" hidden="1"/>
    <col min="15624" max="15624" width="11.7109375" style="7" hidden="1"/>
    <col min="15625" max="15625" width="2.42578125" style="7" hidden="1"/>
    <col min="15626" max="15626" width="11.7109375" style="7" hidden="1"/>
    <col min="15627" max="15627" width="2.28515625" style="7" hidden="1"/>
    <col min="15628" max="15628" width="10.85546875" style="7" hidden="1"/>
    <col min="15629" max="15629" width="2.28515625" style="7" hidden="1"/>
    <col min="15630" max="15630" width="11.140625" style="7" hidden="1"/>
    <col min="15631" max="15631" width="1.85546875" style="7" hidden="1"/>
    <col min="15632" max="15632" width="11" style="7" hidden="1"/>
    <col min="15633" max="15633" width="0.7109375" style="7" hidden="1"/>
    <col min="15634" max="15634" width="1.85546875" style="7" hidden="1"/>
    <col min="15635" max="15635" width="11.85546875" style="7" hidden="1"/>
    <col min="15636" max="15636" width="15.28515625" style="7" hidden="1"/>
    <col min="15637" max="15637" width="5" style="7" hidden="1"/>
    <col min="15638" max="15638" width="10.28515625" style="7" hidden="1"/>
    <col min="15639" max="15639" width="5" style="7" hidden="1"/>
    <col min="15640" max="15640" width="10.28515625" style="7" hidden="1"/>
    <col min="15641" max="15643" width="9" style="7" hidden="1"/>
    <col min="15644" max="15644" width="10.28515625" style="7" hidden="1"/>
    <col min="15645" max="15873" width="9" style="7" hidden="1"/>
    <col min="15874" max="15874" width="3.7109375" style="7" hidden="1"/>
    <col min="15875" max="15875" width="4.85546875" style="7" hidden="1"/>
    <col min="15876" max="15876" width="5.28515625" style="7" hidden="1"/>
    <col min="15877" max="15877" width="31.28515625" style="7" hidden="1"/>
    <col min="15878" max="15878" width="7.7109375" style="7" hidden="1"/>
    <col min="15879" max="15879" width="2.28515625" style="7" hidden="1"/>
    <col min="15880" max="15880" width="11.7109375" style="7" hidden="1"/>
    <col min="15881" max="15881" width="2.42578125" style="7" hidden="1"/>
    <col min="15882" max="15882" width="11.7109375" style="7" hidden="1"/>
    <col min="15883" max="15883" width="2.28515625" style="7" hidden="1"/>
    <col min="15884" max="15884" width="10.85546875" style="7" hidden="1"/>
    <col min="15885" max="15885" width="2.28515625" style="7" hidden="1"/>
    <col min="15886" max="15886" width="11.140625" style="7" hidden="1"/>
    <col min="15887" max="15887" width="1.85546875" style="7" hidden="1"/>
    <col min="15888" max="15888" width="11" style="7" hidden="1"/>
    <col min="15889" max="15889" width="0.7109375" style="7" hidden="1"/>
    <col min="15890" max="15890" width="1.85546875" style="7" hidden="1"/>
    <col min="15891" max="15891" width="11.85546875" style="7" hidden="1"/>
    <col min="15892" max="15892" width="15.28515625" style="7" hidden="1"/>
    <col min="15893" max="15893" width="5" style="7" hidden="1"/>
    <col min="15894" max="15894" width="10.28515625" style="7" hidden="1"/>
    <col min="15895" max="15895" width="5" style="7" hidden="1"/>
    <col min="15896" max="15896" width="10.28515625" style="7" hidden="1"/>
    <col min="15897" max="15899" width="9" style="7" hidden="1"/>
    <col min="15900" max="15900" width="10.28515625" style="7" hidden="1"/>
    <col min="15901" max="16129" width="9" style="7" hidden="1"/>
    <col min="16130" max="16130" width="3.7109375" style="7" hidden="1"/>
    <col min="16131" max="16131" width="4.85546875" style="7" hidden="1"/>
    <col min="16132" max="16132" width="5.28515625" style="7" hidden="1"/>
    <col min="16133" max="16133" width="31.28515625" style="7" hidden="1"/>
    <col min="16134" max="16134" width="7.7109375" style="7" hidden="1"/>
    <col min="16135" max="16135" width="2.28515625" style="7" hidden="1"/>
    <col min="16136" max="16136" width="11.7109375" style="7" hidden="1"/>
    <col min="16137" max="16137" width="2.42578125" style="7" hidden="1"/>
    <col min="16138" max="16138" width="11.7109375" style="7" hidden="1"/>
    <col min="16139" max="16139" width="2.28515625" style="7" hidden="1"/>
    <col min="16140" max="16140" width="10.85546875" style="7" hidden="1"/>
    <col min="16141" max="16141" width="2.28515625" style="7" hidden="1"/>
    <col min="16142" max="16142" width="11.140625" style="7" hidden="1"/>
    <col min="16143" max="16143" width="1.85546875" style="7" hidden="1"/>
    <col min="16144" max="16144" width="11" style="7" hidden="1"/>
    <col min="16145" max="16145" width="0.7109375" style="7" hidden="1"/>
    <col min="16146" max="16146" width="1.85546875" style="7" hidden="1"/>
    <col min="16147" max="16147" width="11.85546875" style="7" hidden="1"/>
    <col min="16148" max="16148" width="15.28515625" style="7" hidden="1"/>
    <col min="16149" max="16149" width="5" style="7" hidden="1"/>
    <col min="16150" max="16150" width="10.28515625" style="7" hidden="1"/>
    <col min="16151" max="16151" width="5" style="7" hidden="1"/>
    <col min="16152" max="16152" width="10.28515625" style="7" hidden="1"/>
    <col min="16153" max="16155" width="9" style="7" hidden="1"/>
    <col min="16156" max="16156" width="10.28515625" style="7" hidden="1"/>
    <col min="16157" max="16384" width="9" style="7" hidden="1"/>
  </cols>
  <sheetData>
    <row r="1" spans="1:22" s="10" customFormat="1" ht="26.25" x14ac:dyDescent="0.7">
      <c r="A1" s="439" t="str">
        <f>'سر برگ صفحات'!A1</f>
        <v>شرکت نمونه (سهامی عام)</v>
      </c>
      <c r="B1" s="439"/>
      <c r="C1" s="439"/>
      <c r="D1" s="439"/>
      <c r="E1" s="439"/>
      <c r="F1" s="439"/>
      <c r="G1" s="439"/>
      <c r="H1" s="439"/>
      <c r="I1" s="439"/>
      <c r="J1" s="439"/>
      <c r="K1" s="439"/>
      <c r="L1" s="439"/>
      <c r="M1" s="439"/>
      <c r="N1" s="439"/>
      <c r="O1" s="439"/>
      <c r="P1" s="439"/>
      <c r="Q1" s="439"/>
      <c r="R1" s="11"/>
      <c r="S1" s="12"/>
      <c r="T1" s="12"/>
      <c r="U1" s="11"/>
      <c r="V1" s="11"/>
    </row>
    <row r="2" spans="1:22"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475"/>
      <c r="O2" s="475"/>
      <c r="P2" s="475"/>
      <c r="Q2" s="475"/>
      <c r="R2" s="11"/>
      <c r="S2" s="12"/>
      <c r="T2" s="12"/>
      <c r="U2" s="11"/>
      <c r="V2" s="11"/>
    </row>
    <row r="3" spans="1:22"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475"/>
      <c r="O3" s="475"/>
      <c r="P3" s="475"/>
      <c r="Q3" s="475"/>
      <c r="R3" s="11"/>
      <c r="S3" s="12"/>
      <c r="T3" s="12"/>
      <c r="U3" s="11"/>
      <c r="V3" s="11"/>
    </row>
    <row r="4" spans="1:22" s="10" customFormat="1" ht="5.25" customHeight="1" x14ac:dyDescent="0.7">
      <c r="A4" s="114"/>
      <c r="B4" s="114"/>
      <c r="C4" s="114"/>
      <c r="D4" s="114"/>
      <c r="E4" s="114"/>
      <c r="F4" s="114"/>
      <c r="G4" s="114"/>
      <c r="H4" s="114"/>
      <c r="I4" s="114"/>
      <c r="J4" s="114"/>
      <c r="K4" s="114"/>
      <c r="L4" s="114"/>
      <c r="M4" s="114"/>
      <c r="N4" s="114"/>
      <c r="O4" s="114"/>
      <c r="P4" s="114"/>
      <c r="Q4" s="114"/>
      <c r="R4" s="11"/>
      <c r="S4" s="12"/>
      <c r="T4" s="12"/>
      <c r="U4" s="11"/>
      <c r="V4" s="11"/>
    </row>
    <row r="5" spans="1:22" ht="23.25" x14ac:dyDescent="0.25">
      <c r="A5" s="327" t="s">
        <v>384</v>
      </c>
      <c r="B5" s="470" t="s">
        <v>385</v>
      </c>
      <c r="C5" s="470"/>
      <c r="D5" s="470"/>
      <c r="E5" s="470"/>
      <c r="F5" s="470"/>
    </row>
    <row r="6" spans="1:22" ht="23.25" x14ac:dyDescent="0.25">
      <c r="A6" s="327" t="s">
        <v>386</v>
      </c>
      <c r="B6" s="470" t="s">
        <v>393</v>
      </c>
      <c r="C6" s="470"/>
      <c r="D6" s="470"/>
    </row>
    <row r="7" spans="1:22" s="10" customFormat="1" ht="23.25" x14ac:dyDescent="0.7">
      <c r="A7" s="327"/>
      <c r="B7" s="9"/>
      <c r="C7" s="180"/>
      <c r="D7" s="180"/>
      <c r="E7" s="180"/>
      <c r="F7" s="511">
        <f>'سر برگ صفحات'!A12</f>
        <v>1398</v>
      </c>
      <c r="G7" s="511"/>
      <c r="H7" s="511"/>
      <c r="I7" s="511"/>
      <c r="J7" s="511"/>
      <c r="K7" s="511"/>
      <c r="L7" s="511"/>
      <c r="M7" s="511"/>
      <c r="N7" s="511"/>
      <c r="O7" s="100"/>
      <c r="P7" s="134">
        <v>1397</v>
      </c>
      <c r="Q7" s="180"/>
      <c r="R7" s="11"/>
      <c r="S7" s="12"/>
      <c r="T7" s="12"/>
      <c r="U7" s="11"/>
      <c r="V7" s="11"/>
    </row>
    <row r="8" spans="1:22" s="126" customFormat="1" ht="23.25" x14ac:dyDescent="0.25">
      <c r="A8" s="122"/>
      <c r="D8" s="132"/>
      <c r="E8" s="132"/>
      <c r="F8" s="123" t="s">
        <v>387</v>
      </c>
      <c r="G8" s="132"/>
      <c r="H8" s="123" t="s">
        <v>388</v>
      </c>
      <c r="I8" s="132"/>
      <c r="J8" s="123" t="s">
        <v>191</v>
      </c>
      <c r="K8" s="132"/>
      <c r="L8" s="135" t="s">
        <v>400</v>
      </c>
      <c r="M8" s="132"/>
      <c r="N8" s="123" t="s">
        <v>390</v>
      </c>
      <c r="O8" s="132"/>
      <c r="P8" s="123" t="s">
        <v>390</v>
      </c>
      <c r="S8" s="138"/>
      <c r="T8" s="138"/>
    </row>
    <row r="9" spans="1:22" x14ac:dyDescent="0.25">
      <c r="C9" s="116"/>
      <c r="F9" s="136" t="s">
        <v>78</v>
      </c>
      <c r="H9" s="136" t="s">
        <v>78</v>
      </c>
      <c r="J9" s="136" t="s">
        <v>78</v>
      </c>
      <c r="L9" s="136" t="s">
        <v>78</v>
      </c>
      <c r="N9" s="136" t="s">
        <v>78</v>
      </c>
      <c r="P9" s="136" t="s">
        <v>78</v>
      </c>
    </row>
    <row r="10" spans="1:22" ht="23.25" x14ac:dyDescent="0.25">
      <c r="B10" s="470" t="s">
        <v>391</v>
      </c>
      <c r="C10" s="470"/>
      <c r="D10" s="470"/>
      <c r="K10" s="103"/>
    </row>
    <row r="11" spans="1:22" ht="23.25" x14ac:dyDescent="0.25">
      <c r="B11" s="470" t="s">
        <v>392</v>
      </c>
      <c r="C11" s="470"/>
      <c r="D11" s="470"/>
    </row>
    <row r="12" spans="1:22" x14ac:dyDescent="0.25">
      <c r="D12" s="7" t="s">
        <v>147</v>
      </c>
    </row>
    <row r="13" spans="1:22" x14ac:dyDescent="0.25">
      <c r="D13" s="7" t="s">
        <v>148</v>
      </c>
      <c r="F13" s="194"/>
      <c r="H13" s="194"/>
      <c r="J13" s="194"/>
      <c r="L13" s="194"/>
      <c r="N13" s="194"/>
      <c r="P13" s="194"/>
    </row>
    <row r="14" spans="1:22" x14ac:dyDescent="0.25">
      <c r="F14" s="194">
        <f>F13+F12</f>
        <v>0</v>
      </c>
      <c r="H14" s="194">
        <f>H13+H12</f>
        <v>0</v>
      </c>
      <c r="J14" s="194">
        <f>J13+J12</f>
        <v>0</v>
      </c>
      <c r="L14" s="194">
        <f>L13+L12</f>
        <v>0</v>
      </c>
      <c r="N14" s="194">
        <f>N13+N12</f>
        <v>0</v>
      </c>
      <c r="P14" s="194">
        <f>P13+P12</f>
        <v>0</v>
      </c>
    </row>
    <row r="15" spans="1:22" ht="23.25" x14ac:dyDescent="0.25">
      <c r="B15" s="470" t="s">
        <v>394</v>
      </c>
      <c r="C15" s="470"/>
      <c r="D15" s="470"/>
    </row>
    <row r="16" spans="1:22" x14ac:dyDescent="0.25">
      <c r="D16" s="7" t="s">
        <v>147</v>
      </c>
    </row>
    <row r="17" spans="2:21" x14ac:dyDescent="0.25">
      <c r="D17" s="7" t="s">
        <v>148</v>
      </c>
      <c r="U17" s="118"/>
    </row>
    <row r="18" spans="2:21" x14ac:dyDescent="0.25">
      <c r="F18" s="255">
        <f>F17+F16</f>
        <v>0</v>
      </c>
      <c r="H18" s="255">
        <f>H17+H16</f>
        <v>0</v>
      </c>
      <c r="J18" s="255">
        <f>J17+J16</f>
        <v>0</v>
      </c>
      <c r="L18" s="255">
        <f>L17+L16</f>
        <v>0</v>
      </c>
      <c r="N18" s="255">
        <f>N17+N16</f>
        <v>0</v>
      </c>
      <c r="P18" s="255">
        <f>P17+P16</f>
        <v>0</v>
      </c>
    </row>
    <row r="19" spans="2:21" x14ac:dyDescent="0.25">
      <c r="F19" s="194">
        <f>F18+F14</f>
        <v>0</v>
      </c>
      <c r="H19" s="194">
        <f>H18+H14</f>
        <v>0</v>
      </c>
      <c r="J19" s="194">
        <f>J18+J14</f>
        <v>0</v>
      </c>
      <c r="L19" s="194">
        <f>L18+L14</f>
        <v>0</v>
      </c>
      <c r="N19" s="194">
        <f>N18+N14</f>
        <v>0</v>
      </c>
      <c r="P19" s="194">
        <f>P18+P14</f>
        <v>0</v>
      </c>
    </row>
    <row r="20" spans="2:21" ht="23.25" x14ac:dyDescent="0.25">
      <c r="B20" s="470" t="s">
        <v>395</v>
      </c>
      <c r="C20" s="470"/>
      <c r="D20" s="470"/>
    </row>
    <row r="21" spans="2:21" ht="23.25" x14ac:dyDescent="0.25">
      <c r="B21" s="470" t="s">
        <v>392</v>
      </c>
      <c r="C21" s="470"/>
      <c r="D21" s="470"/>
    </row>
    <row r="22" spans="2:21" x14ac:dyDescent="0.25">
      <c r="D22" s="7" t="s">
        <v>147</v>
      </c>
    </row>
    <row r="23" spans="2:21" x14ac:dyDescent="0.25">
      <c r="D23" s="7" t="s">
        <v>249</v>
      </c>
      <c r="F23" s="194"/>
      <c r="H23" s="194"/>
      <c r="J23" s="194"/>
      <c r="L23" s="194"/>
      <c r="N23" s="194"/>
      <c r="P23" s="194"/>
    </row>
    <row r="24" spans="2:21" x14ac:dyDescent="0.25">
      <c r="F24" s="194">
        <f>F23+F22</f>
        <v>0</v>
      </c>
      <c r="H24" s="194">
        <f>H23+H22</f>
        <v>0</v>
      </c>
      <c r="J24" s="194">
        <f>J23+J22</f>
        <v>0</v>
      </c>
      <c r="L24" s="194">
        <f>L23+L22</f>
        <v>0</v>
      </c>
      <c r="N24" s="194">
        <f>N23+N22</f>
        <v>0</v>
      </c>
      <c r="P24" s="194">
        <f>P23+P22</f>
        <v>0</v>
      </c>
    </row>
    <row r="25" spans="2:21" x14ac:dyDescent="0.25"/>
    <row r="26" spans="2:21" ht="23.25" x14ac:dyDescent="0.25">
      <c r="B26" s="470" t="s">
        <v>394</v>
      </c>
      <c r="C26" s="470"/>
      <c r="D26" s="470"/>
    </row>
    <row r="27" spans="2:21" x14ac:dyDescent="0.25">
      <c r="D27" s="7" t="s">
        <v>147</v>
      </c>
      <c r="T27" s="139"/>
    </row>
    <row r="28" spans="2:21" x14ac:dyDescent="0.25">
      <c r="D28" s="116" t="s">
        <v>396</v>
      </c>
    </row>
    <row r="29" spans="2:21" x14ac:dyDescent="0.25">
      <c r="D29" s="7" t="s">
        <v>397</v>
      </c>
    </row>
    <row r="30" spans="2:21" x14ac:dyDescent="0.25">
      <c r="D30" s="7" t="s">
        <v>398</v>
      </c>
    </row>
    <row r="31" spans="2:21" x14ac:dyDescent="0.25">
      <c r="D31" s="7" t="s">
        <v>399</v>
      </c>
      <c r="F31" s="194"/>
      <c r="H31" s="194"/>
      <c r="J31" s="194"/>
      <c r="L31" s="194"/>
      <c r="N31" s="194"/>
      <c r="P31" s="194"/>
    </row>
    <row r="32" spans="2:21" x14ac:dyDescent="0.25">
      <c r="F32" s="103">
        <f>SUM(F27:F31)</f>
        <v>0</v>
      </c>
      <c r="H32" s="103">
        <f>SUM(H27:H31)</f>
        <v>0</v>
      </c>
      <c r="J32" s="103">
        <f>SUM(J27:J31)</f>
        <v>0</v>
      </c>
      <c r="L32" s="103">
        <f>SUM(L27:L31)</f>
        <v>0</v>
      </c>
      <c r="N32" s="103">
        <f>SUM(N27:N31)</f>
        <v>0</v>
      </c>
      <c r="P32" s="103">
        <f>P31+P30+P29+P28+P27</f>
        <v>0</v>
      </c>
    </row>
    <row r="33" spans="1:17" x14ac:dyDescent="0.25">
      <c r="F33" s="255">
        <f>F32+F24</f>
        <v>0</v>
      </c>
      <c r="H33" s="255">
        <f>H32+H24</f>
        <v>0</v>
      </c>
      <c r="J33" s="255">
        <f>J32+J24</f>
        <v>0</v>
      </c>
      <c r="L33" s="255">
        <f>L32+L24</f>
        <v>0</v>
      </c>
      <c r="N33" s="255">
        <f>N32+N24</f>
        <v>0</v>
      </c>
      <c r="P33" s="255">
        <f>P32+P24</f>
        <v>0</v>
      </c>
    </row>
    <row r="34" spans="1:17" ht="21.75" thickBot="1" x14ac:dyDescent="0.3">
      <c r="F34" s="198">
        <f>F33+F19</f>
        <v>0</v>
      </c>
      <c r="H34" s="198">
        <f>H33+H19</f>
        <v>0</v>
      </c>
      <c r="J34" s="198">
        <f>J33+J19</f>
        <v>0</v>
      </c>
      <c r="L34" s="198">
        <f>L33+L19</f>
        <v>0</v>
      </c>
      <c r="N34" s="198">
        <f>N33+N19</f>
        <v>0</v>
      </c>
      <c r="P34" s="198">
        <f>P33+P19</f>
        <v>0</v>
      </c>
    </row>
    <row r="35" spans="1:17" ht="21.75" thickTop="1" x14ac:dyDescent="0.25"/>
    <row r="36" spans="1:17" x14ac:dyDescent="0.25"/>
    <row r="44" spans="1:17" hidden="1" x14ac:dyDescent="0.25">
      <c r="A44" s="449" t="s">
        <v>877</v>
      </c>
      <c r="B44" s="449"/>
      <c r="C44" s="449"/>
      <c r="D44" s="449"/>
      <c r="E44" s="449"/>
      <c r="F44" s="449"/>
      <c r="G44" s="449"/>
      <c r="H44" s="449"/>
      <c r="I44" s="449"/>
      <c r="J44" s="449"/>
      <c r="K44" s="449"/>
      <c r="L44" s="449"/>
      <c r="M44" s="449"/>
      <c r="N44" s="449"/>
      <c r="O44" s="449"/>
      <c r="P44" s="449"/>
      <c r="Q44" s="449"/>
    </row>
  </sheetData>
  <mergeCells count="13">
    <mergeCell ref="B5:F5"/>
    <mergeCell ref="A44:Q44"/>
    <mergeCell ref="A1:Q1"/>
    <mergeCell ref="A2:Q2"/>
    <mergeCell ref="A3:Q3"/>
    <mergeCell ref="F7:N7"/>
    <mergeCell ref="B26:D26"/>
    <mergeCell ref="B20:D20"/>
    <mergeCell ref="B21:D21"/>
    <mergeCell ref="B15:D15"/>
    <mergeCell ref="B11:D11"/>
    <mergeCell ref="B6:D6"/>
    <mergeCell ref="B10:D10"/>
  </mergeCells>
  <pageMargins left="0.19685039370078741" right="0.19685039370078741" top="0.19685039370078741" bottom="0.19685039370078741" header="0.31496062992125984" footer="0.23622047244094491"/>
  <pageSetup scale="87" firstPageNumber="33" fitToHeight="0" orientation="portrait" useFirstPageNumber="1" r:id="rId1"/>
  <headerFooter>
    <oddFooter>&amp;C&amp;"B Lotus,Bold"&amp;10&amp;P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S42"/>
  <sheetViews>
    <sheetView rightToLeft="1" view="pageBreakPreview" zoomScaleSheetLayoutView="100" workbookViewId="0">
      <selection activeCell="A13" sqref="A13"/>
    </sheetView>
  </sheetViews>
  <sheetFormatPr defaultRowHeight="21" x14ac:dyDescent="0.25"/>
  <cols>
    <col min="1" max="1" width="8.140625" style="99" customWidth="1"/>
    <col min="2" max="2" width="5.28515625" style="7" customWidth="1"/>
    <col min="3" max="3" width="0.7109375" style="7" customWidth="1"/>
    <col min="4" max="4" width="15.85546875" style="7" customWidth="1"/>
    <col min="5" max="6" width="0.7109375" style="7" customWidth="1"/>
    <col min="7" max="7" width="15.7109375" style="103" customWidth="1"/>
    <col min="8" max="8" width="0.7109375" style="7" customWidth="1"/>
    <col min="9" max="9" width="15.7109375" style="103" customWidth="1"/>
    <col min="10" max="10" width="0.7109375" style="7" customWidth="1"/>
    <col min="11" max="11" width="15.7109375" style="103" customWidth="1"/>
    <col min="12" max="12" width="0.7109375" style="7" customWidth="1"/>
    <col min="13" max="13" width="15.7109375" style="103" customWidth="1"/>
    <col min="14" max="14" width="0.7109375" style="7" customWidth="1"/>
    <col min="15" max="15" width="1.85546875" style="7" customWidth="1"/>
    <col min="16" max="16" width="11.7109375" style="8" customWidth="1"/>
    <col min="17" max="17" width="15.28515625" style="8" bestFit="1" customWidth="1"/>
    <col min="18" max="18" width="5" style="7" customWidth="1"/>
    <col min="19" max="19" width="10.28515625" style="7" bestFit="1" customWidth="1"/>
    <col min="20" max="20" width="5" style="7" customWidth="1"/>
    <col min="21" max="21" width="10.28515625" style="7" bestFit="1" customWidth="1"/>
    <col min="22" max="24" width="9" style="7"/>
    <col min="25" max="25" width="10.28515625" style="7" bestFit="1" customWidth="1"/>
    <col min="26" max="254" width="9" style="7"/>
    <col min="255" max="255" width="3.7109375" style="7" customWidth="1"/>
    <col min="256" max="256" width="4.85546875" style="7" customWidth="1"/>
    <col min="257" max="257" width="5.28515625" style="7" customWidth="1"/>
    <col min="258" max="258" width="31.28515625" style="7" customWidth="1"/>
    <col min="259" max="259" width="7.7109375" style="7" customWidth="1"/>
    <col min="260" max="260" width="2.28515625" style="7" customWidth="1"/>
    <col min="261" max="261" width="11.7109375" style="7" customWidth="1"/>
    <col min="262" max="262" width="2.42578125" style="7" customWidth="1"/>
    <col min="263" max="263" width="11.7109375" style="7" customWidth="1"/>
    <col min="264" max="264" width="2.28515625" style="7" customWidth="1"/>
    <col min="265" max="265" width="10.85546875" style="7" customWidth="1"/>
    <col min="266" max="266" width="2.28515625" style="7" customWidth="1"/>
    <col min="267" max="267" width="11.140625" style="7" customWidth="1"/>
    <col min="268" max="268" width="1.85546875" style="7" customWidth="1"/>
    <col min="269" max="269" width="11" style="7" customWidth="1"/>
    <col min="270" max="270" width="0.7109375" style="7" customWidth="1"/>
    <col min="271" max="271" width="1.85546875" style="7" customWidth="1"/>
    <col min="272" max="272" width="11.85546875" style="7" bestFit="1" customWidth="1"/>
    <col min="273" max="273" width="15.28515625" style="7" bestFit="1" customWidth="1"/>
    <col min="274" max="274" width="5" style="7" customWidth="1"/>
    <col min="275" max="275" width="10.28515625" style="7" bestFit="1" customWidth="1"/>
    <col min="276" max="276" width="5" style="7" customWidth="1"/>
    <col min="277" max="277" width="10.28515625" style="7" bestFit="1" customWidth="1"/>
    <col min="278" max="280" width="9" style="7"/>
    <col min="281" max="281" width="10.28515625" style="7" bestFit="1" customWidth="1"/>
    <col min="282" max="510" width="9" style="7"/>
    <col min="511" max="511" width="3.7109375" style="7" customWidth="1"/>
    <col min="512" max="512" width="4.85546875" style="7" customWidth="1"/>
    <col min="513" max="513" width="5.28515625" style="7" customWidth="1"/>
    <col min="514" max="514" width="31.28515625" style="7" customWidth="1"/>
    <col min="515" max="515" width="7.7109375" style="7" customWidth="1"/>
    <col min="516" max="516" width="2.28515625" style="7" customWidth="1"/>
    <col min="517" max="517" width="11.7109375" style="7" customWidth="1"/>
    <col min="518" max="518" width="2.42578125" style="7" customWidth="1"/>
    <col min="519" max="519" width="11.7109375" style="7" customWidth="1"/>
    <col min="520" max="520" width="2.28515625" style="7" customWidth="1"/>
    <col min="521" max="521" width="10.85546875" style="7" customWidth="1"/>
    <col min="522" max="522" width="2.28515625" style="7" customWidth="1"/>
    <col min="523" max="523" width="11.140625" style="7" customWidth="1"/>
    <col min="524" max="524" width="1.85546875" style="7" customWidth="1"/>
    <col min="525" max="525" width="11" style="7" customWidth="1"/>
    <col min="526" max="526" width="0.7109375" style="7" customWidth="1"/>
    <col min="527" max="527" width="1.85546875" style="7" customWidth="1"/>
    <col min="528" max="528" width="11.85546875" style="7" bestFit="1" customWidth="1"/>
    <col min="529" max="529" width="15.28515625" style="7" bestFit="1" customWidth="1"/>
    <col min="530" max="530" width="5" style="7" customWidth="1"/>
    <col min="531" max="531" width="10.28515625" style="7" bestFit="1" customWidth="1"/>
    <col min="532" max="532" width="5" style="7" customWidth="1"/>
    <col min="533" max="533" width="10.28515625" style="7" bestFit="1" customWidth="1"/>
    <col min="534" max="536" width="9" style="7"/>
    <col min="537" max="537" width="10.28515625" style="7" bestFit="1" customWidth="1"/>
    <col min="538" max="766" width="9" style="7"/>
    <col min="767" max="767" width="3.7109375" style="7" customWidth="1"/>
    <col min="768" max="768" width="4.85546875" style="7" customWidth="1"/>
    <col min="769" max="769" width="5.28515625" style="7" customWidth="1"/>
    <col min="770" max="770" width="31.28515625" style="7" customWidth="1"/>
    <col min="771" max="771" width="7.7109375" style="7" customWidth="1"/>
    <col min="772" max="772" width="2.28515625" style="7" customWidth="1"/>
    <col min="773" max="773" width="11.7109375" style="7" customWidth="1"/>
    <col min="774" max="774" width="2.42578125" style="7" customWidth="1"/>
    <col min="775" max="775" width="11.7109375" style="7" customWidth="1"/>
    <col min="776" max="776" width="2.28515625" style="7" customWidth="1"/>
    <col min="777" max="777" width="10.85546875" style="7" customWidth="1"/>
    <col min="778" max="778" width="2.28515625" style="7" customWidth="1"/>
    <col min="779" max="779" width="11.140625" style="7" customWidth="1"/>
    <col min="780" max="780" width="1.85546875" style="7" customWidth="1"/>
    <col min="781" max="781" width="11" style="7" customWidth="1"/>
    <col min="782" max="782" width="0.7109375" style="7" customWidth="1"/>
    <col min="783" max="783" width="1.85546875" style="7" customWidth="1"/>
    <col min="784" max="784" width="11.85546875" style="7" bestFit="1" customWidth="1"/>
    <col min="785" max="785" width="15.28515625" style="7" bestFit="1" customWidth="1"/>
    <col min="786" max="786" width="5" style="7" customWidth="1"/>
    <col min="787" max="787" width="10.28515625" style="7" bestFit="1" customWidth="1"/>
    <col min="788" max="788" width="5" style="7" customWidth="1"/>
    <col min="789" max="789" width="10.28515625" style="7" bestFit="1" customWidth="1"/>
    <col min="790" max="792" width="9" style="7"/>
    <col min="793" max="793" width="10.28515625" style="7" bestFit="1" customWidth="1"/>
    <col min="794" max="1022" width="9" style="7"/>
    <col min="1023" max="1023" width="3.7109375" style="7" customWidth="1"/>
    <col min="1024" max="1024" width="4.85546875" style="7" customWidth="1"/>
    <col min="1025" max="1025" width="5.28515625" style="7" customWidth="1"/>
    <col min="1026" max="1026" width="31.28515625" style="7" customWidth="1"/>
    <col min="1027" max="1027" width="7.7109375" style="7" customWidth="1"/>
    <col min="1028" max="1028" width="2.28515625" style="7" customWidth="1"/>
    <col min="1029" max="1029" width="11.7109375" style="7" customWidth="1"/>
    <col min="1030" max="1030" width="2.42578125" style="7" customWidth="1"/>
    <col min="1031" max="1031" width="11.7109375" style="7" customWidth="1"/>
    <col min="1032" max="1032" width="2.28515625" style="7" customWidth="1"/>
    <col min="1033" max="1033" width="10.85546875" style="7" customWidth="1"/>
    <col min="1034" max="1034" width="2.28515625" style="7" customWidth="1"/>
    <col min="1035" max="1035" width="11.140625" style="7" customWidth="1"/>
    <col min="1036" max="1036" width="1.85546875" style="7" customWidth="1"/>
    <col min="1037" max="1037" width="11" style="7" customWidth="1"/>
    <col min="1038" max="1038" width="0.7109375" style="7" customWidth="1"/>
    <col min="1039" max="1039" width="1.85546875" style="7" customWidth="1"/>
    <col min="1040" max="1040" width="11.85546875" style="7" bestFit="1" customWidth="1"/>
    <col min="1041" max="1041" width="15.28515625" style="7" bestFit="1" customWidth="1"/>
    <col min="1042" max="1042" width="5" style="7" customWidth="1"/>
    <col min="1043" max="1043" width="10.28515625" style="7" bestFit="1" customWidth="1"/>
    <col min="1044" max="1044" width="5" style="7" customWidth="1"/>
    <col min="1045" max="1045" width="10.28515625" style="7" bestFit="1" customWidth="1"/>
    <col min="1046" max="1048" width="9" style="7"/>
    <col min="1049" max="1049" width="10.28515625" style="7" bestFit="1" customWidth="1"/>
    <col min="1050" max="1278" width="9" style="7"/>
    <col min="1279" max="1279" width="3.7109375" style="7" customWidth="1"/>
    <col min="1280" max="1280" width="4.85546875" style="7" customWidth="1"/>
    <col min="1281" max="1281" width="5.28515625" style="7" customWidth="1"/>
    <col min="1282" max="1282" width="31.28515625" style="7" customWidth="1"/>
    <col min="1283" max="1283" width="7.7109375" style="7" customWidth="1"/>
    <col min="1284" max="1284" width="2.28515625" style="7" customWidth="1"/>
    <col min="1285" max="1285" width="11.7109375" style="7" customWidth="1"/>
    <col min="1286" max="1286" width="2.42578125" style="7" customWidth="1"/>
    <col min="1287" max="1287" width="11.7109375" style="7" customWidth="1"/>
    <col min="1288" max="1288" width="2.28515625" style="7" customWidth="1"/>
    <col min="1289" max="1289" width="10.85546875" style="7" customWidth="1"/>
    <col min="1290" max="1290" width="2.28515625" style="7" customWidth="1"/>
    <col min="1291" max="1291" width="11.140625" style="7" customWidth="1"/>
    <col min="1292" max="1292" width="1.85546875" style="7" customWidth="1"/>
    <col min="1293" max="1293" width="11" style="7" customWidth="1"/>
    <col min="1294" max="1294" width="0.7109375" style="7" customWidth="1"/>
    <col min="1295" max="1295" width="1.85546875" style="7" customWidth="1"/>
    <col min="1296" max="1296" width="11.85546875" style="7" bestFit="1" customWidth="1"/>
    <col min="1297" max="1297" width="15.28515625" style="7" bestFit="1" customWidth="1"/>
    <col min="1298" max="1298" width="5" style="7" customWidth="1"/>
    <col min="1299" max="1299" width="10.28515625" style="7" bestFit="1" customWidth="1"/>
    <col min="1300" max="1300" width="5" style="7" customWidth="1"/>
    <col min="1301" max="1301" width="10.28515625" style="7" bestFit="1" customWidth="1"/>
    <col min="1302" max="1304" width="9" style="7"/>
    <col min="1305" max="1305" width="10.28515625" style="7" bestFit="1" customWidth="1"/>
    <col min="1306" max="1534" width="9" style="7"/>
    <col min="1535" max="1535" width="3.7109375" style="7" customWidth="1"/>
    <col min="1536" max="1536" width="4.85546875" style="7" customWidth="1"/>
    <col min="1537" max="1537" width="5.28515625" style="7" customWidth="1"/>
    <col min="1538" max="1538" width="31.28515625" style="7" customWidth="1"/>
    <col min="1539" max="1539" width="7.7109375" style="7" customWidth="1"/>
    <col min="1540" max="1540" width="2.28515625" style="7" customWidth="1"/>
    <col min="1541" max="1541" width="11.7109375" style="7" customWidth="1"/>
    <col min="1542" max="1542" width="2.42578125" style="7" customWidth="1"/>
    <col min="1543" max="1543" width="11.7109375" style="7" customWidth="1"/>
    <col min="1544" max="1544" width="2.28515625" style="7" customWidth="1"/>
    <col min="1545" max="1545" width="10.85546875" style="7" customWidth="1"/>
    <col min="1546" max="1546" width="2.28515625" style="7" customWidth="1"/>
    <col min="1547" max="1547" width="11.140625" style="7" customWidth="1"/>
    <col min="1548" max="1548" width="1.85546875" style="7" customWidth="1"/>
    <col min="1549" max="1549" width="11" style="7" customWidth="1"/>
    <col min="1550" max="1550" width="0.7109375" style="7" customWidth="1"/>
    <col min="1551" max="1551" width="1.85546875" style="7" customWidth="1"/>
    <col min="1552" max="1552" width="11.85546875" style="7" bestFit="1" customWidth="1"/>
    <col min="1553" max="1553" width="15.28515625" style="7" bestFit="1" customWidth="1"/>
    <col min="1554" max="1554" width="5" style="7" customWidth="1"/>
    <col min="1555" max="1555" width="10.28515625" style="7" bestFit="1" customWidth="1"/>
    <col min="1556" max="1556" width="5" style="7" customWidth="1"/>
    <col min="1557" max="1557" width="10.28515625" style="7" bestFit="1" customWidth="1"/>
    <col min="1558" max="1560" width="9" style="7"/>
    <col min="1561" max="1561" width="10.28515625" style="7" bestFit="1" customWidth="1"/>
    <col min="1562" max="1790" width="9" style="7"/>
    <col min="1791" max="1791" width="3.7109375" style="7" customWidth="1"/>
    <col min="1792" max="1792" width="4.85546875" style="7" customWidth="1"/>
    <col min="1793" max="1793" width="5.28515625" style="7" customWidth="1"/>
    <col min="1794" max="1794" width="31.28515625" style="7" customWidth="1"/>
    <col min="1795" max="1795" width="7.7109375" style="7" customWidth="1"/>
    <col min="1796" max="1796" width="2.28515625" style="7" customWidth="1"/>
    <col min="1797" max="1797" width="11.7109375" style="7" customWidth="1"/>
    <col min="1798" max="1798" width="2.42578125" style="7" customWidth="1"/>
    <col min="1799" max="1799" width="11.7109375" style="7" customWidth="1"/>
    <col min="1800" max="1800" width="2.28515625" style="7" customWidth="1"/>
    <col min="1801" max="1801" width="10.85546875" style="7" customWidth="1"/>
    <col min="1802" max="1802" width="2.28515625" style="7" customWidth="1"/>
    <col min="1803" max="1803" width="11.140625" style="7" customWidth="1"/>
    <col min="1804" max="1804" width="1.85546875" style="7" customWidth="1"/>
    <col min="1805" max="1805" width="11" style="7" customWidth="1"/>
    <col min="1806" max="1806" width="0.7109375" style="7" customWidth="1"/>
    <col min="1807" max="1807" width="1.85546875" style="7" customWidth="1"/>
    <col min="1808" max="1808" width="11.85546875" style="7" bestFit="1" customWidth="1"/>
    <col min="1809" max="1809" width="15.28515625" style="7" bestFit="1" customWidth="1"/>
    <col min="1810" max="1810" width="5" style="7" customWidth="1"/>
    <col min="1811" max="1811" width="10.28515625" style="7" bestFit="1" customWidth="1"/>
    <col min="1812" max="1812" width="5" style="7" customWidth="1"/>
    <col min="1813" max="1813" width="10.28515625" style="7" bestFit="1" customWidth="1"/>
    <col min="1814" max="1816" width="9" style="7"/>
    <col min="1817" max="1817" width="10.28515625" style="7" bestFit="1" customWidth="1"/>
    <col min="1818" max="2046" width="9" style="7"/>
    <col min="2047" max="2047" width="3.7109375" style="7" customWidth="1"/>
    <col min="2048" max="2048" width="4.85546875" style="7" customWidth="1"/>
    <col min="2049" max="2049" width="5.28515625" style="7" customWidth="1"/>
    <col min="2050" max="2050" width="31.28515625" style="7" customWidth="1"/>
    <col min="2051" max="2051" width="7.7109375" style="7" customWidth="1"/>
    <col min="2052" max="2052" width="2.28515625" style="7" customWidth="1"/>
    <col min="2053" max="2053" width="11.7109375" style="7" customWidth="1"/>
    <col min="2054" max="2054" width="2.42578125" style="7" customWidth="1"/>
    <col min="2055" max="2055" width="11.7109375" style="7" customWidth="1"/>
    <col min="2056" max="2056" width="2.28515625" style="7" customWidth="1"/>
    <col min="2057" max="2057" width="10.85546875" style="7" customWidth="1"/>
    <col min="2058" max="2058" width="2.28515625" style="7" customWidth="1"/>
    <col min="2059" max="2059" width="11.140625" style="7" customWidth="1"/>
    <col min="2060" max="2060" width="1.85546875" style="7" customWidth="1"/>
    <col min="2061" max="2061" width="11" style="7" customWidth="1"/>
    <col min="2062" max="2062" width="0.7109375" style="7" customWidth="1"/>
    <col min="2063" max="2063" width="1.85546875" style="7" customWidth="1"/>
    <col min="2064" max="2064" width="11.85546875" style="7" bestFit="1" customWidth="1"/>
    <col min="2065" max="2065" width="15.28515625" style="7" bestFit="1" customWidth="1"/>
    <col min="2066" max="2066" width="5" style="7" customWidth="1"/>
    <col min="2067" max="2067" width="10.28515625" style="7" bestFit="1" customWidth="1"/>
    <col min="2068" max="2068" width="5" style="7" customWidth="1"/>
    <col min="2069" max="2069" width="10.28515625" style="7" bestFit="1" customWidth="1"/>
    <col min="2070" max="2072" width="9" style="7"/>
    <col min="2073" max="2073" width="10.28515625" style="7" bestFit="1" customWidth="1"/>
    <col min="2074" max="2302" width="9" style="7"/>
    <col min="2303" max="2303" width="3.7109375" style="7" customWidth="1"/>
    <col min="2304" max="2304" width="4.85546875" style="7" customWidth="1"/>
    <col min="2305" max="2305" width="5.28515625" style="7" customWidth="1"/>
    <col min="2306" max="2306" width="31.28515625" style="7" customWidth="1"/>
    <col min="2307" max="2307" width="7.7109375" style="7" customWidth="1"/>
    <col min="2308" max="2308" width="2.28515625" style="7" customWidth="1"/>
    <col min="2309" max="2309" width="11.7109375" style="7" customWidth="1"/>
    <col min="2310" max="2310" width="2.42578125" style="7" customWidth="1"/>
    <col min="2311" max="2311" width="11.7109375" style="7" customWidth="1"/>
    <col min="2312" max="2312" width="2.28515625" style="7" customWidth="1"/>
    <col min="2313" max="2313" width="10.85546875" style="7" customWidth="1"/>
    <col min="2314" max="2314" width="2.28515625" style="7" customWidth="1"/>
    <col min="2315" max="2315" width="11.140625" style="7" customWidth="1"/>
    <col min="2316" max="2316" width="1.85546875" style="7" customWidth="1"/>
    <col min="2317" max="2317" width="11" style="7" customWidth="1"/>
    <col min="2318" max="2318" width="0.7109375" style="7" customWidth="1"/>
    <col min="2319" max="2319" width="1.85546875" style="7" customWidth="1"/>
    <col min="2320" max="2320" width="11.85546875" style="7" bestFit="1" customWidth="1"/>
    <col min="2321" max="2321" width="15.28515625" style="7" bestFit="1" customWidth="1"/>
    <col min="2322" max="2322" width="5" style="7" customWidth="1"/>
    <col min="2323" max="2323" width="10.28515625" style="7" bestFit="1" customWidth="1"/>
    <col min="2324" max="2324" width="5" style="7" customWidth="1"/>
    <col min="2325" max="2325" width="10.28515625" style="7" bestFit="1" customWidth="1"/>
    <col min="2326" max="2328" width="9" style="7"/>
    <col min="2329" max="2329" width="10.28515625" style="7" bestFit="1" customWidth="1"/>
    <col min="2330" max="2558" width="9" style="7"/>
    <col min="2559" max="2559" width="3.7109375" style="7" customWidth="1"/>
    <col min="2560" max="2560" width="4.85546875" style="7" customWidth="1"/>
    <col min="2561" max="2561" width="5.28515625" style="7" customWidth="1"/>
    <col min="2562" max="2562" width="31.28515625" style="7" customWidth="1"/>
    <col min="2563" max="2563" width="7.7109375" style="7" customWidth="1"/>
    <col min="2564" max="2564" width="2.28515625" style="7" customWidth="1"/>
    <col min="2565" max="2565" width="11.7109375" style="7" customWidth="1"/>
    <col min="2566" max="2566" width="2.42578125" style="7" customWidth="1"/>
    <col min="2567" max="2567" width="11.7109375" style="7" customWidth="1"/>
    <col min="2568" max="2568" width="2.28515625" style="7" customWidth="1"/>
    <col min="2569" max="2569" width="10.85546875" style="7" customWidth="1"/>
    <col min="2570" max="2570" width="2.28515625" style="7" customWidth="1"/>
    <col min="2571" max="2571" width="11.140625" style="7" customWidth="1"/>
    <col min="2572" max="2572" width="1.85546875" style="7" customWidth="1"/>
    <col min="2573" max="2573" width="11" style="7" customWidth="1"/>
    <col min="2574" max="2574" width="0.7109375" style="7" customWidth="1"/>
    <col min="2575" max="2575" width="1.85546875" style="7" customWidth="1"/>
    <col min="2576" max="2576" width="11.85546875" style="7" bestFit="1" customWidth="1"/>
    <col min="2577" max="2577" width="15.28515625" style="7" bestFit="1" customWidth="1"/>
    <col min="2578" max="2578" width="5" style="7" customWidth="1"/>
    <col min="2579" max="2579" width="10.28515625" style="7" bestFit="1" customWidth="1"/>
    <col min="2580" max="2580" width="5" style="7" customWidth="1"/>
    <col min="2581" max="2581" width="10.28515625" style="7" bestFit="1" customWidth="1"/>
    <col min="2582" max="2584" width="9" style="7"/>
    <col min="2585" max="2585" width="10.28515625" style="7" bestFit="1" customWidth="1"/>
    <col min="2586" max="2814" width="9" style="7"/>
    <col min="2815" max="2815" width="3.7109375" style="7" customWidth="1"/>
    <col min="2816" max="2816" width="4.85546875" style="7" customWidth="1"/>
    <col min="2817" max="2817" width="5.28515625" style="7" customWidth="1"/>
    <col min="2818" max="2818" width="31.28515625" style="7" customWidth="1"/>
    <col min="2819" max="2819" width="7.7109375" style="7" customWidth="1"/>
    <col min="2820" max="2820" width="2.28515625" style="7" customWidth="1"/>
    <col min="2821" max="2821" width="11.7109375" style="7" customWidth="1"/>
    <col min="2822" max="2822" width="2.42578125" style="7" customWidth="1"/>
    <col min="2823" max="2823" width="11.7109375" style="7" customWidth="1"/>
    <col min="2824" max="2824" width="2.28515625" style="7" customWidth="1"/>
    <col min="2825" max="2825" width="10.85546875" style="7" customWidth="1"/>
    <col min="2826" max="2826" width="2.28515625" style="7" customWidth="1"/>
    <col min="2827" max="2827" width="11.140625" style="7" customWidth="1"/>
    <col min="2828" max="2828" width="1.85546875" style="7" customWidth="1"/>
    <col min="2829" max="2829" width="11" style="7" customWidth="1"/>
    <col min="2830" max="2830" width="0.7109375" style="7" customWidth="1"/>
    <col min="2831" max="2831" width="1.85546875" style="7" customWidth="1"/>
    <col min="2832" max="2832" width="11.85546875" style="7" bestFit="1" customWidth="1"/>
    <col min="2833" max="2833" width="15.28515625" style="7" bestFit="1" customWidth="1"/>
    <col min="2834" max="2834" width="5" style="7" customWidth="1"/>
    <col min="2835" max="2835" width="10.28515625" style="7" bestFit="1" customWidth="1"/>
    <col min="2836" max="2836" width="5" style="7" customWidth="1"/>
    <col min="2837" max="2837" width="10.28515625" style="7" bestFit="1" customWidth="1"/>
    <col min="2838" max="2840" width="9" style="7"/>
    <col min="2841" max="2841" width="10.28515625" style="7" bestFit="1" customWidth="1"/>
    <col min="2842" max="3070" width="9" style="7"/>
    <col min="3071" max="3071" width="3.7109375" style="7" customWidth="1"/>
    <col min="3072" max="3072" width="4.85546875" style="7" customWidth="1"/>
    <col min="3073" max="3073" width="5.28515625" style="7" customWidth="1"/>
    <col min="3074" max="3074" width="31.28515625" style="7" customWidth="1"/>
    <col min="3075" max="3075" width="7.7109375" style="7" customWidth="1"/>
    <col min="3076" max="3076" width="2.28515625" style="7" customWidth="1"/>
    <col min="3077" max="3077" width="11.7109375" style="7" customWidth="1"/>
    <col min="3078" max="3078" width="2.42578125" style="7" customWidth="1"/>
    <col min="3079" max="3079" width="11.7109375" style="7" customWidth="1"/>
    <col min="3080" max="3080" width="2.28515625" style="7" customWidth="1"/>
    <col min="3081" max="3081" width="10.85546875" style="7" customWidth="1"/>
    <col min="3082" max="3082" width="2.28515625" style="7" customWidth="1"/>
    <col min="3083" max="3083" width="11.140625" style="7" customWidth="1"/>
    <col min="3084" max="3084" width="1.85546875" style="7" customWidth="1"/>
    <col min="3085" max="3085" width="11" style="7" customWidth="1"/>
    <col min="3086" max="3086" width="0.7109375" style="7" customWidth="1"/>
    <col min="3087" max="3087" width="1.85546875" style="7" customWidth="1"/>
    <col min="3088" max="3088" width="11.85546875" style="7" bestFit="1" customWidth="1"/>
    <col min="3089" max="3089" width="15.28515625" style="7" bestFit="1" customWidth="1"/>
    <col min="3090" max="3090" width="5" style="7" customWidth="1"/>
    <col min="3091" max="3091" width="10.28515625" style="7" bestFit="1" customWidth="1"/>
    <col min="3092" max="3092" width="5" style="7" customWidth="1"/>
    <col min="3093" max="3093" width="10.28515625" style="7" bestFit="1" customWidth="1"/>
    <col min="3094" max="3096" width="9" style="7"/>
    <col min="3097" max="3097" width="10.28515625" style="7" bestFit="1" customWidth="1"/>
    <col min="3098" max="3326" width="9" style="7"/>
    <col min="3327" max="3327" width="3.7109375" style="7" customWidth="1"/>
    <col min="3328" max="3328" width="4.85546875" style="7" customWidth="1"/>
    <col min="3329" max="3329" width="5.28515625" style="7" customWidth="1"/>
    <col min="3330" max="3330" width="31.28515625" style="7" customWidth="1"/>
    <col min="3331" max="3331" width="7.7109375" style="7" customWidth="1"/>
    <col min="3332" max="3332" width="2.28515625" style="7" customWidth="1"/>
    <col min="3333" max="3333" width="11.7109375" style="7" customWidth="1"/>
    <col min="3334" max="3334" width="2.42578125" style="7" customWidth="1"/>
    <col min="3335" max="3335" width="11.7109375" style="7" customWidth="1"/>
    <col min="3336" max="3336" width="2.28515625" style="7" customWidth="1"/>
    <col min="3337" max="3337" width="10.85546875" style="7" customWidth="1"/>
    <col min="3338" max="3338" width="2.28515625" style="7" customWidth="1"/>
    <col min="3339" max="3339" width="11.140625" style="7" customWidth="1"/>
    <col min="3340" max="3340" width="1.85546875" style="7" customWidth="1"/>
    <col min="3341" max="3341" width="11" style="7" customWidth="1"/>
    <col min="3342" max="3342" width="0.7109375" style="7" customWidth="1"/>
    <col min="3343" max="3343" width="1.85546875" style="7" customWidth="1"/>
    <col min="3344" max="3344" width="11.85546875" style="7" bestFit="1" customWidth="1"/>
    <col min="3345" max="3345" width="15.28515625" style="7" bestFit="1" customWidth="1"/>
    <col min="3346" max="3346" width="5" style="7" customWidth="1"/>
    <col min="3347" max="3347" width="10.28515625" style="7" bestFit="1" customWidth="1"/>
    <col min="3348" max="3348" width="5" style="7" customWidth="1"/>
    <col min="3349" max="3349" width="10.28515625" style="7" bestFit="1" customWidth="1"/>
    <col min="3350" max="3352" width="9" style="7"/>
    <col min="3353" max="3353" width="10.28515625" style="7" bestFit="1" customWidth="1"/>
    <col min="3354" max="3582" width="9" style="7"/>
    <col min="3583" max="3583" width="3.7109375" style="7" customWidth="1"/>
    <col min="3584" max="3584" width="4.85546875" style="7" customWidth="1"/>
    <col min="3585" max="3585" width="5.28515625" style="7" customWidth="1"/>
    <col min="3586" max="3586" width="31.28515625" style="7" customWidth="1"/>
    <col min="3587" max="3587" width="7.7109375" style="7" customWidth="1"/>
    <col min="3588" max="3588" width="2.28515625" style="7" customWidth="1"/>
    <col min="3589" max="3589" width="11.7109375" style="7" customWidth="1"/>
    <col min="3590" max="3590" width="2.42578125" style="7" customWidth="1"/>
    <col min="3591" max="3591" width="11.7109375" style="7" customWidth="1"/>
    <col min="3592" max="3592" width="2.28515625" style="7" customWidth="1"/>
    <col min="3593" max="3593" width="10.85546875" style="7" customWidth="1"/>
    <col min="3594" max="3594" width="2.28515625" style="7" customWidth="1"/>
    <col min="3595" max="3595" width="11.140625" style="7" customWidth="1"/>
    <col min="3596" max="3596" width="1.85546875" style="7" customWidth="1"/>
    <col min="3597" max="3597" width="11" style="7" customWidth="1"/>
    <col min="3598" max="3598" width="0.7109375" style="7" customWidth="1"/>
    <col min="3599" max="3599" width="1.85546875" style="7" customWidth="1"/>
    <col min="3600" max="3600" width="11.85546875" style="7" bestFit="1" customWidth="1"/>
    <col min="3601" max="3601" width="15.28515625" style="7" bestFit="1" customWidth="1"/>
    <col min="3602" max="3602" width="5" style="7" customWidth="1"/>
    <col min="3603" max="3603" width="10.28515625" style="7" bestFit="1" customWidth="1"/>
    <col min="3604" max="3604" width="5" style="7" customWidth="1"/>
    <col min="3605" max="3605" width="10.28515625" style="7" bestFit="1" customWidth="1"/>
    <col min="3606" max="3608" width="9" style="7"/>
    <col min="3609" max="3609" width="10.28515625" style="7" bestFit="1" customWidth="1"/>
    <col min="3610" max="3838" width="9" style="7"/>
    <col min="3839" max="3839" width="3.7109375" style="7" customWidth="1"/>
    <col min="3840" max="3840" width="4.85546875" style="7" customWidth="1"/>
    <col min="3841" max="3841" width="5.28515625" style="7" customWidth="1"/>
    <col min="3842" max="3842" width="31.28515625" style="7" customWidth="1"/>
    <col min="3843" max="3843" width="7.7109375" style="7" customWidth="1"/>
    <col min="3844" max="3844" width="2.28515625" style="7" customWidth="1"/>
    <col min="3845" max="3845" width="11.7109375" style="7" customWidth="1"/>
    <col min="3846" max="3846" width="2.42578125" style="7" customWidth="1"/>
    <col min="3847" max="3847" width="11.7109375" style="7" customWidth="1"/>
    <col min="3848" max="3848" width="2.28515625" style="7" customWidth="1"/>
    <col min="3849" max="3849" width="10.85546875" style="7" customWidth="1"/>
    <col min="3850" max="3850" width="2.28515625" style="7" customWidth="1"/>
    <col min="3851" max="3851" width="11.140625" style="7" customWidth="1"/>
    <col min="3852" max="3852" width="1.85546875" style="7" customWidth="1"/>
    <col min="3853" max="3853" width="11" style="7" customWidth="1"/>
    <col min="3854" max="3854" width="0.7109375" style="7" customWidth="1"/>
    <col min="3855" max="3855" width="1.85546875" style="7" customWidth="1"/>
    <col min="3856" max="3856" width="11.85546875" style="7" bestFit="1" customWidth="1"/>
    <col min="3857" max="3857" width="15.28515625" style="7" bestFit="1" customWidth="1"/>
    <col min="3858" max="3858" width="5" style="7" customWidth="1"/>
    <col min="3859" max="3859" width="10.28515625" style="7" bestFit="1" customWidth="1"/>
    <col min="3860" max="3860" width="5" style="7" customWidth="1"/>
    <col min="3861" max="3861" width="10.28515625" style="7" bestFit="1" customWidth="1"/>
    <col min="3862" max="3864" width="9" style="7"/>
    <col min="3865" max="3865" width="10.28515625" style="7" bestFit="1" customWidth="1"/>
    <col min="3866" max="4094" width="9" style="7"/>
    <col min="4095" max="4095" width="3.7109375" style="7" customWidth="1"/>
    <col min="4096" max="4096" width="4.85546875" style="7" customWidth="1"/>
    <col min="4097" max="4097" width="5.28515625" style="7" customWidth="1"/>
    <col min="4098" max="4098" width="31.28515625" style="7" customWidth="1"/>
    <col min="4099" max="4099" width="7.7109375" style="7" customWidth="1"/>
    <col min="4100" max="4100" width="2.28515625" style="7" customWidth="1"/>
    <col min="4101" max="4101" width="11.7109375" style="7" customWidth="1"/>
    <col min="4102" max="4102" width="2.42578125" style="7" customWidth="1"/>
    <col min="4103" max="4103" width="11.7109375" style="7" customWidth="1"/>
    <col min="4104" max="4104" width="2.28515625" style="7" customWidth="1"/>
    <col min="4105" max="4105" width="10.85546875" style="7" customWidth="1"/>
    <col min="4106" max="4106" width="2.28515625" style="7" customWidth="1"/>
    <col min="4107" max="4107" width="11.140625" style="7" customWidth="1"/>
    <col min="4108" max="4108" width="1.85546875" style="7" customWidth="1"/>
    <col min="4109" max="4109" width="11" style="7" customWidth="1"/>
    <col min="4110" max="4110" width="0.7109375" style="7" customWidth="1"/>
    <col min="4111" max="4111" width="1.85546875" style="7" customWidth="1"/>
    <col min="4112" max="4112" width="11.85546875" style="7" bestFit="1" customWidth="1"/>
    <col min="4113" max="4113" width="15.28515625" style="7" bestFit="1" customWidth="1"/>
    <col min="4114" max="4114" width="5" style="7" customWidth="1"/>
    <col min="4115" max="4115" width="10.28515625" style="7" bestFit="1" customWidth="1"/>
    <col min="4116" max="4116" width="5" style="7" customWidth="1"/>
    <col min="4117" max="4117" width="10.28515625" style="7" bestFit="1" customWidth="1"/>
    <col min="4118" max="4120" width="9" style="7"/>
    <col min="4121" max="4121" width="10.28515625" style="7" bestFit="1" customWidth="1"/>
    <col min="4122" max="4350" width="9" style="7"/>
    <col min="4351" max="4351" width="3.7109375" style="7" customWidth="1"/>
    <col min="4352" max="4352" width="4.85546875" style="7" customWidth="1"/>
    <col min="4353" max="4353" width="5.28515625" style="7" customWidth="1"/>
    <col min="4354" max="4354" width="31.28515625" style="7" customWidth="1"/>
    <col min="4355" max="4355" width="7.7109375" style="7" customWidth="1"/>
    <col min="4356" max="4356" width="2.28515625" style="7" customWidth="1"/>
    <col min="4357" max="4357" width="11.7109375" style="7" customWidth="1"/>
    <col min="4358" max="4358" width="2.42578125" style="7" customWidth="1"/>
    <col min="4359" max="4359" width="11.7109375" style="7" customWidth="1"/>
    <col min="4360" max="4360" width="2.28515625" style="7" customWidth="1"/>
    <col min="4361" max="4361" width="10.85546875" style="7" customWidth="1"/>
    <col min="4362" max="4362" width="2.28515625" style="7" customWidth="1"/>
    <col min="4363" max="4363" width="11.140625" style="7" customWidth="1"/>
    <col min="4364" max="4364" width="1.85546875" style="7" customWidth="1"/>
    <col min="4365" max="4365" width="11" style="7" customWidth="1"/>
    <col min="4366" max="4366" width="0.7109375" style="7" customWidth="1"/>
    <col min="4367" max="4367" width="1.85546875" style="7" customWidth="1"/>
    <col min="4368" max="4368" width="11.85546875" style="7" bestFit="1" customWidth="1"/>
    <col min="4369" max="4369" width="15.28515625" style="7" bestFit="1" customWidth="1"/>
    <col min="4370" max="4370" width="5" style="7" customWidth="1"/>
    <col min="4371" max="4371" width="10.28515625" style="7" bestFit="1" customWidth="1"/>
    <col min="4372" max="4372" width="5" style="7" customWidth="1"/>
    <col min="4373" max="4373" width="10.28515625" style="7" bestFit="1" customWidth="1"/>
    <col min="4374" max="4376" width="9" style="7"/>
    <col min="4377" max="4377" width="10.28515625" style="7" bestFit="1" customWidth="1"/>
    <col min="4378" max="4606" width="9" style="7"/>
    <col min="4607" max="4607" width="3.7109375" style="7" customWidth="1"/>
    <col min="4608" max="4608" width="4.85546875" style="7" customWidth="1"/>
    <col min="4609" max="4609" width="5.28515625" style="7" customWidth="1"/>
    <col min="4610" max="4610" width="31.28515625" style="7" customWidth="1"/>
    <col min="4611" max="4611" width="7.7109375" style="7" customWidth="1"/>
    <col min="4612" max="4612" width="2.28515625" style="7" customWidth="1"/>
    <col min="4613" max="4613" width="11.7109375" style="7" customWidth="1"/>
    <col min="4614" max="4614" width="2.42578125" style="7" customWidth="1"/>
    <col min="4615" max="4615" width="11.7109375" style="7" customWidth="1"/>
    <col min="4616" max="4616" width="2.28515625" style="7" customWidth="1"/>
    <col min="4617" max="4617" width="10.85546875" style="7" customWidth="1"/>
    <col min="4618" max="4618" width="2.28515625" style="7" customWidth="1"/>
    <col min="4619" max="4619" width="11.140625" style="7" customWidth="1"/>
    <col min="4620" max="4620" width="1.85546875" style="7" customWidth="1"/>
    <col min="4621" max="4621" width="11" style="7" customWidth="1"/>
    <col min="4622" max="4622" width="0.7109375" style="7" customWidth="1"/>
    <col min="4623" max="4623" width="1.85546875" style="7" customWidth="1"/>
    <col min="4624" max="4624" width="11.85546875" style="7" bestFit="1" customWidth="1"/>
    <col min="4625" max="4625" width="15.28515625" style="7" bestFit="1" customWidth="1"/>
    <col min="4626" max="4626" width="5" style="7" customWidth="1"/>
    <col min="4627" max="4627" width="10.28515625" style="7" bestFit="1" customWidth="1"/>
    <col min="4628" max="4628" width="5" style="7" customWidth="1"/>
    <col min="4629" max="4629" width="10.28515625" style="7" bestFit="1" customWidth="1"/>
    <col min="4630" max="4632" width="9" style="7"/>
    <col min="4633" max="4633" width="10.28515625" style="7" bestFit="1" customWidth="1"/>
    <col min="4634" max="4862" width="9" style="7"/>
    <col min="4863" max="4863" width="3.7109375" style="7" customWidth="1"/>
    <col min="4864" max="4864" width="4.85546875" style="7" customWidth="1"/>
    <col min="4865" max="4865" width="5.28515625" style="7" customWidth="1"/>
    <col min="4866" max="4866" width="31.28515625" style="7" customWidth="1"/>
    <col min="4867" max="4867" width="7.7109375" style="7" customWidth="1"/>
    <col min="4868" max="4868" width="2.28515625" style="7" customWidth="1"/>
    <col min="4869" max="4869" width="11.7109375" style="7" customWidth="1"/>
    <col min="4870" max="4870" width="2.42578125" style="7" customWidth="1"/>
    <col min="4871" max="4871" width="11.7109375" style="7" customWidth="1"/>
    <col min="4872" max="4872" width="2.28515625" style="7" customWidth="1"/>
    <col min="4873" max="4873" width="10.85546875" style="7" customWidth="1"/>
    <col min="4874" max="4874" width="2.28515625" style="7" customWidth="1"/>
    <col min="4875" max="4875" width="11.140625" style="7" customWidth="1"/>
    <col min="4876" max="4876" width="1.85546875" style="7" customWidth="1"/>
    <col min="4877" max="4877" width="11" style="7" customWidth="1"/>
    <col min="4878" max="4878" width="0.7109375" style="7" customWidth="1"/>
    <col min="4879" max="4879" width="1.85546875" style="7" customWidth="1"/>
    <col min="4880" max="4880" width="11.85546875" style="7" bestFit="1" customWidth="1"/>
    <col min="4881" max="4881" width="15.28515625" style="7" bestFit="1" customWidth="1"/>
    <col min="4882" max="4882" width="5" style="7" customWidth="1"/>
    <col min="4883" max="4883" width="10.28515625" style="7" bestFit="1" customWidth="1"/>
    <col min="4884" max="4884" width="5" style="7" customWidth="1"/>
    <col min="4885" max="4885" width="10.28515625" style="7" bestFit="1" customWidth="1"/>
    <col min="4886" max="4888" width="9" style="7"/>
    <col min="4889" max="4889" width="10.28515625" style="7" bestFit="1" customWidth="1"/>
    <col min="4890" max="5118" width="9" style="7"/>
    <col min="5119" max="5119" width="3.7109375" style="7" customWidth="1"/>
    <col min="5120" max="5120" width="4.85546875" style="7" customWidth="1"/>
    <col min="5121" max="5121" width="5.28515625" style="7" customWidth="1"/>
    <col min="5122" max="5122" width="31.28515625" style="7" customWidth="1"/>
    <col min="5123" max="5123" width="7.7109375" style="7" customWidth="1"/>
    <col min="5124" max="5124" width="2.28515625" style="7" customWidth="1"/>
    <col min="5125" max="5125" width="11.7109375" style="7" customWidth="1"/>
    <col min="5126" max="5126" width="2.42578125" style="7" customWidth="1"/>
    <col min="5127" max="5127" width="11.7109375" style="7" customWidth="1"/>
    <col min="5128" max="5128" width="2.28515625" style="7" customWidth="1"/>
    <col min="5129" max="5129" width="10.85546875" style="7" customWidth="1"/>
    <col min="5130" max="5130" width="2.28515625" style="7" customWidth="1"/>
    <col min="5131" max="5131" width="11.140625" style="7" customWidth="1"/>
    <col min="5132" max="5132" width="1.85546875" style="7" customWidth="1"/>
    <col min="5133" max="5133" width="11" style="7" customWidth="1"/>
    <col min="5134" max="5134" width="0.7109375" style="7" customWidth="1"/>
    <col min="5135" max="5135" width="1.85546875" style="7" customWidth="1"/>
    <col min="5136" max="5136" width="11.85546875" style="7" bestFit="1" customWidth="1"/>
    <col min="5137" max="5137" width="15.28515625" style="7" bestFit="1" customWidth="1"/>
    <col min="5138" max="5138" width="5" style="7" customWidth="1"/>
    <col min="5139" max="5139" width="10.28515625" style="7" bestFit="1" customWidth="1"/>
    <col min="5140" max="5140" width="5" style="7" customWidth="1"/>
    <col min="5141" max="5141" width="10.28515625" style="7" bestFit="1" customWidth="1"/>
    <col min="5142" max="5144" width="9" style="7"/>
    <col min="5145" max="5145" width="10.28515625" style="7" bestFit="1" customWidth="1"/>
    <col min="5146" max="5374" width="9" style="7"/>
    <col min="5375" max="5375" width="3.7109375" style="7" customWidth="1"/>
    <col min="5376" max="5376" width="4.85546875" style="7" customWidth="1"/>
    <col min="5377" max="5377" width="5.28515625" style="7" customWidth="1"/>
    <col min="5378" max="5378" width="31.28515625" style="7" customWidth="1"/>
    <col min="5379" max="5379" width="7.7109375" style="7" customWidth="1"/>
    <col min="5380" max="5380" width="2.28515625" style="7" customWidth="1"/>
    <col min="5381" max="5381" width="11.7109375" style="7" customWidth="1"/>
    <col min="5382" max="5382" width="2.42578125" style="7" customWidth="1"/>
    <col min="5383" max="5383" width="11.7109375" style="7" customWidth="1"/>
    <col min="5384" max="5384" width="2.28515625" style="7" customWidth="1"/>
    <col min="5385" max="5385" width="10.85546875" style="7" customWidth="1"/>
    <col min="5386" max="5386" width="2.28515625" style="7" customWidth="1"/>
    <col min="5387" max="5387" width="11.140625" style="7" customWidth="1"/>
    <col min="5388" max="5388" width="1.85546875" style="7" customWidth="1"/>
    <col min="5389" max="5389" width="11" style="7" customWidth="1"/>
    <col min="5390" max="5390" width="0.7109375" style="7" customWidth="1"/>
    <col min="5391" max="5391" width="1.85546875" style="7" customWidth="1"/>
    <col min="5392" max="5392" width="11.85546875" style="7" bestFit="1" customWidth="1"/>
    <col min="5393" max="5393" width="15.28515625" style="7" bestFit="1" customWidth="1"/>
    <col min="5394" max="5394" width="5" style="7" customWidth="1"/>
    <col min="5395" max="5395" width="10.28515625" style="7" bestFit="1" customWidth="1"/>
    <col min="5396" max="5396" width="5" style="7" customWidth="1"/>
    <col min="5397" max="5397" width="10.28515625" style="7" bestFit="1" customWidth="1"/>
    <col min="5398" max="5400" width="9" style="7"/>
    <col min="5401" max="5401" width="10.28515625" style="7" bestFit="1" customWidth="1"/>
    <col min="5402" max="5630" width="9" style="7"/>
    <col min="5631" max="5631" width="3.7109375" style="7" customWidth="1"/>
    <col min="5632" max="5632" width="4.85546875" style="7" customWidth="1"/>
    <col min="5633" max="5633" width="5.28515625" style="7" customWidth="1"/>
    <col min="5634" max="5634" width="31.28515625" style="7" customWidth="1"/>
    <col min="5635" max="5635" width="7.7109375" style="7" customWidth="1"/>
    <col min="5636" max="5636" width="2.28515625" style="7" customWidth="1"/>
    <col min="5637" max="5637" width="11.7109375" style="7" customWidth="1"/>
    <col min="5638" max="5638" width="2.42578125" style="7" customWidth="1"/>
    <col min="5639" max="5639" width="11.7109375" style="7" customWidth="1"/>
    <col min="5640" max="5640" width="2.28515625" style="7" customWidth="1"/>
    <col min="5641" max="5641" width="10.85546875" style="7" customWidth="1"/>
    <col min="5642" max="5642" width="2.28515625" style="7" customWidth="1"/>
    <col min="5643" max="5643" width="11.140625" style="7" customWidth="1"/>
    <col min="5644" max="5644" width="1.85546875" style="7" customWidth="1"/>
    <col min="5645" max="5645" width="11" style="7" customWidth="1"/>
    <col min="5646" max="5646" width="0.7109375" style="7" customWidth="1"/>
    <col min="5647" max="5647" width="1.85546875" style="7" customWidth="1"/>
    <col min="5648" max="5648" width="11.85546875" style="7" bestFit="1" customWidth="1"/>
    <col min="5649" max="5649" width="15.28515625" style="7" bestFit="1" customWidth="1"/>
    <col min="5650" max="5650" width="5" style="7" customWidth="1"/>
    <col min="5651" max="5651" width="10.28515625" style="7" bestFit="1" customWidth="1"/>
    <col min="5652" max="5652" width="5" style="7" customWidth="1"/>
    <col min="5653" max="5653" width="10.28515625" style="7" bestFit="1" customWidth="1"/>
    <col min="5654" max="5656" width="9" style="7"/>
    <col min="5657" max="5657" width="10.28515625" style="7" bestFit="1" customWidth="1"/>
    <col min="5658" max="5886" width="9" style="7"/>
    <col min="5887" max="5887" width="3.7109375" style="7" customWidth="1"/>
    <col min="5888" max="5888" width="4.85546875" style="7" customWidth="1"/>
    <col min="5889" max="5889" width="5.28515625" style="7" customWidth="1"/>
    <col min="5890" max="5890" width="31.28515625" style="7" customWidth="1"/>
    <col min="5891" max="5891" width="7.7109375" style="7" customWidth="1"/>
    <col min="5892" max="5892" width="2.28515625" style="7" customWidth="1"/>
    <col min="5893" max="5893" width="11.7109375" style="7" customWidth="1"/>
    <col min="5894" max="5894" width="2.42578125" style="7" customWidth="1"/>
    <col min="5895" max="5895" width="11.7109375" style="7" customWidth="1"/>
    <col min="5896" max="5896" width="2.28515625" style="7" customWidth="1"/>
    <col min="5897" max="5897" width="10.85546875" style="7" customWidth="1"/>
    <col min="5898" max="5898" width="2.28515625" style="7" customWidth="1"/>
    <col min="5899" max="5899" width="11.140625" style="7" customWidth="1"/>
    <col min="5900" max="5900" width="1.85546875" style="7" customWidth="1"/>
    <col min="5901" max="5901" width="11" style="7" customWidth="1"/>
    <col min="5902" max="5902" width="0.7109375" style="7" customWidth="1"/>
    <col min="5903" max="5903" width="1.85546875" style="7" customWidth="1"/>
    <col min="5904" max="5904" width="11.85546875" style="7" bestFit="1" customWidth="1"/>
    <col min="5905" max="5905" width="15.28515625" style="7" bestFit="1" customWidth="1"/>
    <col min="5906" max="5906" width="5" style="7" customWidth="1"/>
    <col min="5907" max="5907" width="10.28515625" style="7" bestFit="1" customWidth="1"/>
    <col min="5908" max="5908" width="5" style="7" customWidth="1"/>
    <col min="5909" max="5909" width="10.28515625" style="7" bestFit="1" customWidth="1"/>
    <col min="5910" max="5912" width="9" style="7"/>
    <col min="5913" max="5913" width="10.28515625" style="7" bestFit="1" customWidth="1"/>
    <col min="5914" max="6142" width="9" style="7"/>
    <col min="6143" max="6143" width="3.7109375" style="7" customWidth="1"/>
    <col min="6144" max="6144" width="4.85546875" style="7" customWidth="1"/>
    <col min="6145" max="6145" width="5.28515625" style="7" customWidth="1"/>
    <col min="6146" max="6146" width="31.28515625" style="7" customWidth="1"/>
    <col min="6147" max="6147" width="7.7109375" style="7" customWidth="1"/>
    <col min="6148" max="6148" width="2.28515625" style="7" customWidth="1"/>
    <col min="6149" max="6149" width="11.7109375" style="7" customWidth="1"/>
    <col min="6150" max="6150" width="2.42578125" style="7" customWidth="1"/>
    <col min="6151" max="6151" width="11.7109375" style="7" customWidth="1"/>
    <col min="6152" max="6152" width="2.28515625" style="7" customWidth="1"/>
    <col min="6153" max="6153" width="10.85546875" style="7" customWidth="1"/>
    <col min="6154" max="6154" width="2.28515625" style="7" customWidth="1"/>
    <col min="6155" max="6155" width="11.140625" style="7" customWidth="1"/>
    <col min="6156" max="6156" width="1.85546875" style="7" customWidth="1"/>
    <col min="6157" max="6157" width="11" style="7" customWidth="1"/>
    <col min="6158" max="6158" width="0.7109375" style="7" customWidth="1"/>
    <col min="6159" max="6159" width="1.85546875" style="7" customWidth="1"/>
    <col min="6160" max="6160" width="11.85546875" style="7" bestFit="1" customWidth="1"/>
    <col min="6161" max="6161" width="15.28515625" style="7" bestFit="1" customWidth="1"/>
    <col min="6162" max="6162" width="5" style="7" customWidth="1"/>
    <col min="6163" max="6163" width="10.28515625" style="7" bestFit="1" customWidth="1"/>
    <col min="6164" max="6164" width="5" style="7" customWidth="1"/>
    <col min="6165" max="6165" width="10.28515625" style="7" bestFit="1" customWidth="1"/>
    <col min="6166" max="6168" width="9" style="7"/>
    <col min="6169" max="6169" width="10.28515625" style="7" bestFit="1" customWidth="1"/>
    <col min="6170" max="6398" width="9" style="7"/>
    <col min="6399" max="6399" width="3.7109375" style="7" customWidth="1"/>
    <col min="6400" max="6400" width="4.85546875" style="7" customWidth="1"/>
    <col min="6401" max="6401" width="5.28515625" style="7" customWidth="1"/>
    <col min="6402" max="6402" width="31.28515625" style="7" customWidth="1"/>
    <col min="6403" max="6403" width="7.7109375" style="7" customWidth="1"/>
    <col min="6404" max="6404" width="2.28515625" style="7" customWidth="1"/>
    <col min="6405" max="6405" width="11.7109375" style="7" customWidth="1"/>
    <col min="6406" max="6406" width="2.42578125" style="7" customWidth="1"/>
    <col min="6407" max="6407" width="11.7109375" style="7" customWidth="1"/>
    <col min="6408" max="6408" width="2.28515625" style="7" customWidth="1"/>
    <col min="6409" max="6409" width="10.85546875" style="7" customWidth="1"/>
    <col min="6410" max="6410" width="2.28515625" style="7" customWidth="1"/>
    <col min="6411" max="6411" width="11.140625" style="7" customWidth="1"/>
    <col min="6412" max="6412" width="1.85546875" style="7" customWidth="1"/>
    <col min="6413" max="6413" width="11" style="7" customWidth="1"/>
    <col min="6414" max="6414" width="0.7109375" style="7" customWidth="1"/>
    <col min="6415" max="6415" width="1.85546875" style="7" customWidth="1"/>
    <col min="6416" max="6416" width="11.85546875" style="7" bestFit="1" customWidth="1"/>
    <col min="6417" max="6417" width="15.28515625" style="7" bestFit="1" customWidth="1"/>
    <col min="6418" max="6418" width="5" style="7" customWidth="1"/>
    <col min="6419" max="6419" width="10.28515625" style="7" bestFit="1" customWidth="1"/>
    <col min="6420" max="6420" width="5" style="7" customWidth="1"/>
    <col min="6421" max="6421" width="10.28515625" style="7" bestFit="1" customWidth="1"/>
    <col min="6422" max="6424" width="9" style="7"/>
    <col min="6425" max="6425" width="10.28515625" style="7" bestFit="1" customWidth="1"/>
    <col min="6426" max="6654" width="9" style="7"/>
    <col min="6655" max="6655" width="3.7109375" style="7" customWidth="1"/>
    <col min="6656" max="6656" width="4.85546875" style="7" customWidth="1"/>
    <col min="6657" max="6657" width="5.28515625" style="7" customWidth="1"/>
    <col min="6658" max="6658" width="31.28515625" style="7" customWidth="1"/>
    <col min="6659" max="6659" width="7.7109375" style="7" customWidth="1"/>
    <col min="6660" max="6660" width="2.28515625" style="7" customWidth="1"/>
    <col min="6661" max="6661" width="11.7109375" style="7" customWidth="1"/>
    <col min="6662" max="6662" width="2.42578125" style="7" customWidth="1"/>
    <col min="6663" max="6663" width="11.7109375" style="7" customWidth="1"/>
    <col min="6664" max="6664" width="2.28515625" style="7" customWidth="1"/>
    <col min="6665" max="6665" width="10.85546875" style="7" customWidth="1"/>
    <col min="6666" max="6666" width="2.28515625" style="7" customWidth="1"/>
    <col min="6667" max="6667" width="11.140625" style="7" customWidth="1"/>
    <col min="6668" max="6668" width="1.85546875" style="7" customWidth="1"/>
    <col min="6669" max="6669" width="11" style="7" customWidth="1"/>
    <col min="6670" max="6670" width="0.7109375" style="7" customWidth="1"/>
    <col min="6671" max="6671" width="1.85546875" style="7" customWidth="1"/>
    <col min="6672" max="6672" width="11.85546875" style="7" bestFit="1" customWidth="1"/>
    <col min="6673" max="6673" width="15.28515625" style="7" bestFit="1" customWidth="1"/>
    <col min="6674" max="6674" width="5" style="7" customWidth="1"/>
    <col min="6675" max="6675" width="10.28515625" style="7" bestFit="1" customWidth="1"/>
    <col min="6676" max="6676" width="5" style="7" customWidth="1"/>
    <col min="6677" max="6677" width="10.28515625" style="7" bestFit="1" customWidth="1"/>
    <col min="6678" max="6680" width="9" style="7"/>
    <col min="6681" max="6681" width="10.28515625" style="7" bestFit="1" customWidth="1"/>
    <col min="6682" max="6910" width="9" style="7"/>
    <col min="6911" max="6911" width="3.7109375" style="7" customWidth="1"/>
    <col min="6912" max="6912" width="4.85546875" style="7" customWidth="1"/>
    <col min="6913" max="6913" width="5.28515625" style="7" customWidth="1"/>
    <col min="6914" max="6914" width="31.28515625" style="7" customWidth="1"/>
    <col min="6915" max="6915" width="7.7109375" style="7" customWidth="1"/>
    <col min="6916" max="6916" width="2.28515625" style="7" customWidth="1"/>
    <col min="6917" max="6917" width="11.7109375" style="7" customWidth="1"/>
    <col min="6918" max="6918" width="2.42578125" style="7" customWidth="1"/>
    <col min="6919" max="6919" width="11.7109375" style="7" customWidth="1"/>
    <col min="6920" max="6920" width="2.28515625" style="7" customWidth="1"/>
    <col min="6921" max="6921" width="10.85546875" style="7" customWidth="1"/>
    <col min="6922" max="6922" width="2.28515625" style="7" customWidth="1"/>
    <col min="6923" max="6923" width="11.140625" style="7" customWidth="1"/>
    <col min="6924" max="6924" width="1.85546875" style="7" customWidth="1"/>
    <col min="6925" max="6925" width="11" style="7" customWidth="1"/>
    <col min="6926" max="6926" width="0.7109375" style="7" customWidth="1"/>
    <col min="6927" max="6927" width="1.85546875" style="7" customWidth="1"/>
    <col min="6928" max="6928" width="11.85546875" style="7" bestFit="1" customWidth="1"/>
    <col min="6929" max="6929" width="15.28515625" style="7" bestFit="1" customWidth="1"/>
    <col min="6930" max="6930" width="5" style="7" customWidth="1"/>
    <col min="6931" max="6931" width="10.28515625" style="7" bestFit="1" customWidth="1"/>
    <col min="6932" max="6932" width="5" style="7" customWidth="1"/>
    <col min="6933" max="6933" width="10.28515625" style="7" bestFit="1" customWidth="1"/>
    <col min="6934" max="6936" width="9" style="7"/>
    <col min="6937" max="6937" width="10.28515625" style="7" bestFit="1" customWidth="1"/>
    <col min="6938" max="7166" width="9" style="7"/>
    <col min="7167" max="7167" width="3.7109375" style="7" customWidth="1"/>
    <col min="7168" max="7168" width="4.85546875" style="7" customWidth="1"/>
    <col min="7169" max="7169" width="5.28515625" style="7" customWidth="1"/>
    <col min="7170" max="7170" width="31.28515625" style="7" customWidth="1"/>
    <col min="7171" max="7171" width="7.7109375" style="7" customWidth="1"/>
    <col min="7172" max="7172" width="2.28515625" style="7" customWidth="1"/>
    <col min="7173" max="7173" width="11.7109375" style="7" customWidth="1"/>
    <col min="7174" max="7174" width="2.42578125" style="7" customWidth="1"/>
    <col min="7175" max="7175" width="11.7109375" style="7" customWidth="1"/>
    <col min="7176" max="7176" width="2.28515625" style="7" customWidth="1"/>
    <col min="7177" max="7177" width="10.85546875" style="7" customWidth="1"/>
    <col min="7178" max="7178" width="2.28515625" style="7" customWidth="1"/>
    <col min="7179" max="7179" width="11.140625" style="7" customWidth="1"/>
    <col min="7180" max="7180" width="1.85546875" style="7" customWidth="1"/>
    <col min="7181" max="7181" width="11" style="7" customWidth="1"/>
    <col min="7182" max="7182" width="0.7109375" style="7" customWidth="1"/>
    <col min="7183" max="7183" width="1.85546875" style="7" customWidth="1"/>
    <col min="7184" max="7184" width="11.85546875" style="7" bestFit="1" customWidth="1"/>
    <col min="7185" max="7185" width="15.28515625" style="7" bestFit="1" customWidth="1"/>
    <col min="7186" max="7186" width="5" style="7" customWidth="1"/>
    <col min="7187" max="7187" width="10.28515625" style="7" bestFit="1" customWidth="1"/>
    <col min="7188" max="7188" width="5" style="7" customWidth="1"/>
    <col min="7189" max="7189" width="10.28515625" style="7" bestFit="1" customWidth="1"/>
    <col min="7190" max="7192" width="9" style="7"/>
    <col min="7193" max="7193" width="10.28515625" style="7" bestFit="1" customWidth="1"/>
    <col min="7194" max="7422" width="9" style="7"/>
    <col min="7423" max="7423" width="3.7109375" style="7" customWidth="1"/>
    <col min="7424" max="7424" width="4.85546875" style="7" customWidth="1"/>
    <col min="7425" max="7425" width="5.28515625" style="7" customWidth="1"/>
    <col min="7426" max="7426" width="31.28515625" style="7" customWidth="1"/>
    <col min="7427" max="7427" width="7.7109375" style="7" customWidth="1"/>
    <col min="7428" max="7428" width="2.28515625" style="7" customWidth="1"/>
    <col min="7429" max="7429" width="11.7109375" style="7" customWidth="1"/>
    <col min="7430" max="7430" width="2.42578125" style="7" customWidth="1"/>
    <col min="7431" max="7431" width="11.7109375" style="7" customWidth="1"/>
    <col min="7432" max="7432" width="2.28515625" style="7" customWidth="1"/>
    <col min="7433" max="7433" width="10.85546875" style="7" customWidth="1"/>
    <col min="7434" max="7434" width="2.28515625" style="7" customWidth="1"/>
    <col min="7435" max="7435" width="11.140625" style="7" customWidth="1"/>
    <col min="7436" max="7436" width="1.85546875" style="7" customWidth="1"/>
    <col min="7437" max="7437" width="11" style="7" customWidth="1"/>
    <col min="7438" max="7438" width="0.7109375" style="7" customWidth="1"/>
    <col min="7439" max="7439" width="1.85546875" style="7" customWidth="1"/>
    <col min="7440" max="7440" width="11.85546875" style="7" bestFit="1" customWidth="1"/>
    <col min="7441" max="7441" width="15.28515625" style="7" bestFit="1" customWidth="1"/>
    <col min="7442" max="7442" width="5" style="7" customWidth="1"/>
    <col min="7443" max="7443" width="10.28515625" style="7" bestFit="1" customWidth="1"/>
    <col min="7444" max="7444" width="5" style="7" customWidth="1"/>
    <col min="7445" max="7445" width="10.28515625" style="7" bestFit="1" customWidth="1"/>
    <col min="7446" max="7448" width="9" style="7"/>
    <col min="7449" max="7449" width="10.28515625" style="7" bestFit="1" customWidth="1"/>
    <col min="7450" max="7678" width="9" style="7"/>
    <col min="7679" max="7679" width="3.7109375" style="7" customWidth="1"/>
    <col min="7680" max="7680" width="4.85546875" style="7" customWidth="1"/>
    <col min="7681" max="7681" width="5.28515625" style="7" customWidth="1"/>
    <col min="7682" max="7682" width="31.28515625" style="7" customWidth="1"/>
    <col min="7683" max="7683" width="7.7109375" style="7" customWidth="1"/>
    <col min="7684" max="7684" width="2.28515625" style="7" customWidth="1"/>
    <col min="7685" max="7685" width="11.7109375" style="7" customWidth="1"/>
    <col min="7686" max="7686" width="2.42578125" style="7" customWidth="1"/>
    <col min="7687" max="7687" width="11.7109375" style="7" customWidth="1"/>
    <col min="7688" max="7688" width="2.28515625" style="7" customWidth="1"/>
    <col min="7689" max="7689" width="10.85546875" style="7" customWidth="1"/>
    <col min="7690" max="7690" width="2.28515625" style="7" customWidth="1"/>
    <col min="7691" max="7691" width="11.140625" style="7" customWidth="1"/>
    <col min="7692" max="7692" width="1.85546875" style="7" customWidth="1"/>
    <col min="7693" max="7693" width="11" style="7" customWidth="1"/>
    <col min="7694" max="7694" width="0.7109375" style="7" customWidth="1"/>
    <col min="7695" max="7695" width="1.85546875" style="7" customWidth="1"/>
    <col min="7696" max="7696" width="11.85546875" style="7" bestFit="1" customWidth="1"/>
    <col min="7697" max="7697" width="15.28515625" style="7" bestFit="1" customWidth="1"/>
    <col min="7698" max="7698" width="5" style="7" customWidth="1"/>
    <col min="7699" max="7699" width="10.28515625" style="7" bestFit="1" customWidth="1"/>
    <col min="7700" max="7700" width="5" style="7" customWidth="1"/>
    <col min="7701" max="7701" width="10.28515625" style="7" bestFit="1" customWidth="1"/>
    <col min="7702" max="7704" width="9" style="7"/>
    <col min="7705" max="7705" width="10.28515625" style="7" bestFit="1" customWidth="1"/>
    <col min="7706" max="7934" width="9" style="7"/>
    <col min="7935" max="7935" width="3.7109375" style="7" customWidth="1"/>
    <col min="7936" max="7936" width="4.85546875" style="7" customWidth="1"/>
    <col min="7937" max="7937" width="5.28515625" style="7" customWidth="1"/>
    <col min="7938" max="7938" width="31.28515625" style="7" customWidth="1"/>
    <col min="7939" max="7939" width="7.7109375" style="7" customWidth="1"/>
    <col min="7940" max="7940" width="2.28515625" style="7" customWidth="1"/>
    <col min="7941" max="7941" width="11.7109375" style="7" customWidth="1"/>
    <col min="7942" max="7942" width="2.42578125" style="7" customWidth="1"/>
    <col min="7943" max="7943" width="11.7109375" style="7" customWidth="1"/>
    <col min="7944" max="7944" width="2.28515625" style="7" customWidth="1"/>
    <col min="7945" max="7945" width="10.85546875" style="7" customWidth="1"/>
    <col min="7946" max="7946" width="2.28515625" style="7" customWidth="1"/>
    <col min="7947" max="7947" width="11.140625" style="7" customWidth="1"/>
    <col min="7948" max="7948" width="1.85546875" style="7" customWidth="1"/>
    <col min="7949" max="7949" width="11" style="7" customWidth="1"/>
    <col min="7950" max="7950" width="0.7109375" style="7" customWidth="1"/>
    <col min="7951" max="7951" width="1.85546875" style="7" customWidth="1"/>
    <col min="7952" max="7952" width="11.85546875" style="7" bestFit="1" customWidth="1"/>
    <col min="7953" max="7953" width="15.28515625" style="7" bestFit="1" customWidth="1"/>
    <col min="7954" max="7954" width="5" style="7" customWidth="1"/>
    <col min="7955" max="7955" width="10.28515625" style="7" bestFit="1" customWidth="1"/>
    <col min="7956" max="7956" width="5" style="7" customWidth="1"/>
    <col min="7957" max="7957" width="10.28515625" style="7" bestFit="1" customWidth="1"/>
    <col min="7958" max="7960" width="9" style="7"/>
    <col min="7961" max="7961" width="10.28515625" style="7" bestFit="1" customWidth="1"/>
    <col min="7962" max="8190" width="9" style="7"/>
    <col min="8191" max="8191" width="3.7109375" style="7" customWidth="1"/>
    <col min="8192" max="8192" width="4.85546875" style="7" customWidth="1"/>
    <col min="8193" max="8193" width="5.28515625" style="7" customWidth="1"/>
    <col min="8194" max="8194" width="31.28515625" style="7" customWidth="1"/>
    <col min="8195" max="8195" width="7.7109375" style="7" customWidth="1"/>
    <col min="8196" max="8196" width="2.28515625" style="7" customWidth="1"/>
    <col min="8197" max="8197" width="11.7109375" style="7" customWidth="1"/>
    <col min="8198" max="8198" width="2.42578125" style="7" customWidth="1"/>
    <col min="8199" max="8199" width="11.7109375" style="7" customWidth="1"/>
    <col min="8200" max="8200" width="2.28515625" style="7" customWidth="1"/>
    <col min="8201" max="8201" width="10.85546875" style="7" customWidth="1"/>
    <col min="8202" max="8202" width="2.28515625" style="7" customWidth="1"/>
    <col min="8203" max="8203" width="11.140625" style="7" customWidth="1"/>
    <col min="8204" max="8204" width="1.85546875" style="7" customWidth="1"/>
    <col min="8205" max="8205" width="11" style="7" customWidth="1"/>
    <col min="8206" max="8206" width="0.7109375" style="7" customWidth="1"/>
    <col min="8207" max="8207" width="1.85546875" style="7" customWidth="1"/>
    <col min="8208" max="8208" width="11.85546875" style="7" bestFit="1" customWidth="1"/>
    <col min="8209" max="8209" width="15.28515625" style="7" bestFit="1" customWidth="1"/>
    <col min="8210" max="8210" width="5" style="7" customWidth="1"/>
    <col min="8211" max="8211" width="10.28515625" style="7" bestFit="1" customWidth="1"/>
    <col min="8212" max="8212" width="5" style="7" customWidth="1"/>
    <col min="8213" max="8213" width="10.28515625" style="7" bestFit="1" customWidth="1"/>
    <col min="8214" max="8216" width="9" style="7"/>
    <col min="8217" max="8217" width="10.28515625" style="7" bestFit="1" customWidth="1"/>
    <col min="8218" max="8446" width="9" style="7"/>
    <col min="8447" max="8447" width="3.7109375" style="7" customWidth="1"/>
    <col min="8448" max="8448" width="4.85546875" style="7" customWidth="1"/>
    <col min="8449" max="8449" width="5.28515625" style="7" customWidth="1"/>
    <col min="8450" max="8450" width="31.28515625" style="7" customWidth="1"/>
    <col min="8451" max="8451" width="7.7109375" style="7" customWidth="1"/>
    <col min="8452" max="8452" width="2.28515625" style="7" customWidth="1"/>
    <col min="8453" max="8453" width="11.7109375" style="7" customWidth="1"/>
    <col min="8454" max="8454" width="2.42578125" style="7" customWidth="1"/>
    <col min="8455" max="8455" width="11.7109375" style="7" customWidth="1"/>
    <col min="8456" max="8456" width="2.28515625" style="7" customWidth="1"/>
    <col min="8457" max="8457" width="10.85546875" style="7" customWidth="1"/>
    <col min="8458" max="8458" width="2.28515625" style="7" customWidth="1"/>
    <col min="8459" max="8459" width="11.140625" style="7" customWidth="1"/>
    <col min="8460" max="8460" width="1.85546875" style="7" customWidth="1"/>
    <col min="8461" max="8461" width="11" style="7" customWidth="1"/>
    <col min="8462" max="8462" width="0.7109375" style="7" customWidth="1"/>
    <col min="8463" max="8463" width="1.85546875" style="7" customWidth="1"/>
    <col min="8464" max="8464" width="11.85546875" style="7" bestFit="1" customWidth="1"/>
    <col min="8465" max="8465" width="15.28515625" style="7" bestFit="1" customWidth="1"/>
    <col min="8466" max="8466" width="5" style="7" customWidth="1"/>
    <col min="8467" max="8467" width="10.28515625" style="7" bestFit="1" customWidth="1"/>
    <col min="8468" max="8468" width="5" style="7" customWidth="1"/>
    <col min="8469" max="8469" width="10.28515625" style="7" bestFit="1" customWidth="1"/>
    <col min="8470" max="8472" width="9" style="7"/>
    <col min="8473" max="8473" width="10.28515625" style="7" bestFit="1" customWidth="1"/>
    <col min="8474" max="8702" width="9" style="7"/>
    <col min="8703" max="8703" width="3.7109375" style="7" customWidth="1"/>
    <col min="8704" max="8704" width="4.85546875" style="7" customWidth="1"/>
    <col min="8705" max="8705" width="5.28515625" style="7" customWidth="1"/>
    <col min="8706" max="8706" width="31.28515625" style="7" customWidth="1"/>
    <col min="8707" max="8707" width="7.7109375" style="7" customWidth="1"/>
    <col min="8708" max="8708" width="2.28515625" style="7" customWidth="1"/>
    <col min="8709" max="8709" width="11.7109375" style="7" customWidth="1"/>
    <col min="8710" max="8710" width="2.42578125" style="7" customWidth="1"/>
    <col min="8711" max="8711" width="11.7109375" style="7" customWidth="1"/>
    <col min="8712" max="8712" width="2.28515625" style="7" customWidth="1"/>
    <col min="8713" max="8713" width="10.85546875" style="7" customWidth="1"/>
    <col min="8714" max="8714" width="2.28515625" style="7" customWidth="1"/>
    <col min="8715" max="8715" width="11.140625" style="7" customWidth="1"/>
    <col min="8716" max="8716" width="1.85546875" style="7" customWidth="1"/>
    <col min="8717" max="8717" width="11" style="7" customWidth="1"/>
    <col min="8718" max="8718" width="0.7109375" style="7" customWidth="1"/>
    <col min="8719" max="8719" width="1.85546875" style="7" customWidth="1"/>
    <col min="8720" max="8720" width="11.85546875" style="7" bestFit="1" customWidth="1"/>
    <col min="8721" max="8721" width="15.28515625" style="7" bestFit="1" customWidth="1"/>
    <col min="8722" max="8722" width="5" style="7" customWidth="1"/>
    <col min="8723" max="8723" width="10.28515625" style="7" bestFit="1" customWidth="1"/>
    <col min="8724" max="8724" width="5" style="7" customWidth="1"/>
    <col min="8725" max="8725" width="10.28515625" style="7" bestFit="1" customWidth="1"/>
    <col min="8726" max="8728" width="9" style="7"/>
    <col min="8729" max="8729" width="10.28515625" style="7" bestFit="1" customWidth="1"/>
    <col min="8730" max="8958" width="9" style="7"/>
    <col min="8959" max="8959" width="3.7109375" style="7" customWidth="1"/>
    <col min="8960" max="8960" width="4.85546875" style="7" customWidth="1"/>
    <col min="8961" max="8961" width="5.28515625" style="7" customWidth="1"/>
    <col min="8962" max="8962" width="31.28515625" style="7" customWidth="1"/>
    <col min="8963" max="8963" width="7.7109375" style="7" customWidth="1"/>
    <col min="8964" max="8964" width="2.28515625" style="7" customWidth="1"/>
    <col min="8965" max="8965" width="11.7109375" style="7" customWidth="1"/>
    <col min="8966" max="8966" width="2.42578125" style="7" customWidth="1"/>
    <col min="8967" max="8967" width="11.7109375" style="7" customWidth="1"/>
    <col min="8968" max="8968" width="2.28515625" style="7" customWidth="1"/>
    <col min="8969" max="8969" width="10.85546875" style="7" customWidth="1"/>
    <col min="8970" max="8970" width="2.28515625" style="7" customWidth="1"/>
    <col min="8971" max="8971" width="11.140625" style="7" customWidth="1"/>
    <col min="8972" max="8972" width="1.85546875" style="7" customWidth="1"/>
    <col min="8973" max="8973" width="11" style="7" customWidth="1"/>
    <col min="8974" max="8974" width="0.7109375" style="7" customWidth="1"/>
    <col min="8975" max="8975" width="1.85546875" style="7" customWidth="1"/>
    <col min="8976" max="8976" width="11.85546875" style="7" bestFit="1" customWidth="1"/>
    <col min="8977" max="8977" width="15.28515625" style="7" bestFit="1" customWidth="1"/>
    <col min="8978" max="8978" width="5" style="7" customWidth="1"/>
    <col min="8979" max="8979" width="10.28515625" style="7" bestFit="1" customWidth="1"/>
    <col min="8980" max="8980" width="5" style="7" customWidth="1"/>
    <col min="8981" max="8981" width="10.28515625" style="7" bestFit="1" customWidth="1"/>
    <col min="8982" max="8984" width="9" style="7"/>
    <col min="8985" max="8985" width="10.28515625" style="7" bestFit="1" customWidth="1"/>
    <col min="8986" max="9214" width="9" style="7"/>
    <col min="9215" max="9215" width="3.7109375" style="7" customWidth="1"/>
    <col min="9216" max="9216" width="4.85546875" style="7" customWidth="1"/>
    <col min="9217" max="9217" width="5.28515625" style="7" customWidth="1"/>
    <col min="9218" max="9218" width="31.28515625" style="7" customWidth="1"/>
    <col min="9219" max="9219" width="7.7109375" style="7" customWidth="1"/>
    <col min="9220" max="9220" width="2.28515625" style="7" customWidth="1"/>
    <col min="9221" max="9221" width="11.7109375" style="7" customWidth="1"/>
    <col min="9222" max="9222" width="2.42578125" style="7" customWidth="1"/>
    <col min="9223" max="9223" width="11.7109375" style="7" customWidth="1"/>
    <col min="9224" max="9224" width="2.28515625" style="7" customWidth="1"/>
    <col min="9225" max="9225" width="10.85546875" style="7" customWidth="1"/>
    <col min="9226" max="9226" width="2.28515625" style="7" customWidth="1"/>
    <col min="9227" max="9227" width="11.140625" style="7" customWidth="1"/>
    <col min="9228" max="9228" width="1.85546875" style="7" customWidth="1"/>
    <col min="9229" max="9229" width="11" style="7" customWidth="1"/>
    <col min="9230" max="9230" width="0.7109375" style="7" customWidth="1"/>
    <col min="9231" max="9231" width="1.85546875" style="7" customWidth="1"/>
    <col min="9232" max="9232" width="11.85546875" style="7" bestFit="1" customWidth="1"/>
    <col min="9233" max="9233" width="15.28515625" style="7" bestFit="1" customWidth="1"/>
    <col min="9234" max="9234" width="5" style="7" customWidth="1"/>
    <col min="9235" max="9235" width="10.28515625" style="7" bestFit="1" customWidth="1"/>
    <col min="9236" max="9236" width="5" style="7" customWidth="1"/>
    <col min="9237" max="9237" width="10.28515625" style="7" bestFit="1" customWidth="1"/>
    <col min="9238" max="9240" width="9" style="7"/>
    <col min="9241" max="9241" width="10.28515625" style="7" bestFit="1" customWidth="1"/>
    <col min="9242" max="9470" width="9" style="7"/>
    <col min="9471" max="9471" width="3.7109375" style="7" customWidth="1"/>
    <col min="9472" max="9472" width="4.85546875" style="7" customWidth="1"/>
    <col min="9473" max="9473" width="5.28515625" style="7" customWidth="1"/>
    <col min="9474" max="9474" width="31.28515625" style="7" customWidth="1"/>
    <col min="9475" max="9475" width="7.7109375" style="7" customWidth="1"/>
    <col min="9476" max="9476" width="2.28515625" style="7" customWidth="1"/>
    <col min="9477" max="9477" width="11.7109375" style="7" customWidth="1"/>
    <col min="9478" max="9478" width="2.42578125" style="7" customWidth="1"/>
    <col min="9479" max="9479" width="11.7109375" style="7" customWidth="1"/>
    <col min="9480" max="9480" width="2.28515625" style="7" customWidth="1"/>
    <col min="9481" max="9481" width="10.85546875" style="7" customWidth="1"/>
    <col min="9482" max="9482" width="2.28515625" style="7" customWidth="1"/>
    <col min="9483" max="9483" width="11.140625" style="7" customWidth="1"/>
    <col min="9484" max="9484" width="1.85546875" style="7" customWidth="1"/>
    <col min="9485" max="9485" width="11" style="7" customWidth="1"/>
    <col min="9486" max="9486" width="0.7109375" style="7" customWidth="1"/>
    <col min="9487" max="9487" width="1.85546875" style="7" customWidth="1"/>
    <col min="9488" max="9488" width="11.85546875" style="7" bestFit="1" customWidth="1"/>
    <col min="9489" max="9489" width="15.28515625" style="7" bestFit="1" customWidth="1"/>
    <col min="9490" max="9490" width="5" style="7" customWidth="1"/>
    <col min="9491" max="9491" width="10.28515625" style="7" bestFit="1" customWidth="1"/>
    <col min="9492" max="9492" width="5" style="7" customWidth="1"/>
    <col min="9493" max="9493" width="10.28515625" style="7" bestFit="1" customWidth="1"/>
    <col min="9494" max="9496" width="9" style="7"/>
    <col min="9497" max="9497" width="10.28515625" style="7" bestFit="1" customWidth="1"/>
    <col min="9498" max="9726" width="9" style="7"/>
    <col min="9727" max="9727" width="3.7109375" style="7" customWidth="1"/>
    <col min="9728" max="9728" width="4.85546875" style="7" customWidth="1"/>
    <col min="9729" max="9729" width="5.28515625" style="7" customWidth="1"/>
    <col min="9730" max="9730" width="31.28515625" style="7" customWidth="1"/>
    <col min="9731" max="9731" width="7.7109375" style="7" customWidth="1"/>
    <col min="9732" max="9732" width="2.28515625" style="7" customWidth="1"/>
    <col min="9733" max="9733" width="11.7109375" style="7" customWidth="1"/>
    <col min="9734" max="9734" width="2.42578125" style="7" customWidth="1"/>
    <col min="9735" max="9735" width="11.7109375" style="7" customWidth="1"/>
    <col min="9736" max="9736" width="2.28515625" style="7" customWidth="1"/>
    <col min="9737" max="9737" width="10.85546875" style="7" customWidth="1"/>
    <col min="9738" max="9738" width="2.28515625" style="7" customWidth="1"/>
    <col min="9739" max="9739" width="11.140625" style="7" customWidth="1"/>
    <col min="9740" max="9740" width="1.85546875" style="7" customWidth="1"/>
    <col min="9741" max="9741" width="11" style="7" customWidth="1"/>
    <col min="9742" max="9742" width="0.7109375" style="7" customWidth="1"/>
    <col min="9743" max="9743" width="1.85546875" style="7" customWidth="1"/>
    <col min="9744" max="9744" width="11.85546875" style="7" bestFit="1" customWidth="1"/>
    <col min="9745" max="9745" width="15.28515625" style="7" bestFit="1" customWidth="1"/>
    <col min="9746" max="9746" width="5" style="7" customWidth="1"/>
    <col min="9747" max="9747" width="10.28515625" style="7" bestFit="1" customWidth="1"/>
    <col min="9748" max="9748" width="5" style="7" customWidth="1"/>
    <col min="9749" max="9749" width="10.28515625" style="7" bestFit="1" customWidth="1"/>
    <col min="9750" max="9752" width="9" style="7"/>
    <col min="9753" max="9753" width="10.28515625" style="7" bestFit="1" customWidth="1"/>
    <col min="9754" max="9982" width="9" style="7"/>
    <col min="9983" max="9983" width="3.7109375" style="7" customWidth="1"/>
    <col min="9984" max="9984" width="4.85546875" style="7" customWidth="1"/>
    <col min="9985" max="9985" width="5.28515625" style="7" customWidth="1"/>
    <col min="9986" max="9986" width="31.28515625" style="7" customWidth="1"/>
    <col min="9987" max="9987" width="7.7109375" style="7" customWidth="1"/>
    <col min="9988" max="9988" width="2.28515625" style="7" customWidth="1"/>
    <col min="9989" max="9989" width="11.7109375" style="7" customWidth="1"/>
    <col min="9990" max="9990" width="2.42578125" style="7" customWidth="1"/>
    <col min="9991" max="9991" width="11.7109375" style="7" customWidth="1"/>
    <col min="9992" max="9992" width="2.28515625" style="7" customWidth="1"/>
    <col min="9993" max="9993" width="10.85546875" style="7" customWidth="1"/>
    <col min="9994" max="9994" width="2.28515625" style="7" customWidth="1"/>
    <col min="9995" max="9995" width="11.140625" style="7" customWidth="1"/>
    <col min="9996" max="9996" width="1.85546875" style="7" customWidth="1"/>
    <col min="9997" max="9997" width="11" style="7" customWidth="1"/>
    <col min="9998" max="9998" width="0.7109375" style="7" customWidth="1"/>
    <col min="9999" max="9999" width="1.85546875" style="7" customWidth="1"/>
    <col min="10000" max="10000" width="11.85546875" style="7" bestFit="1" customWidth="1"/>
    <col min="10001" max="10001" width="15.28515625" style="7" bestFit="1" customWidth="1"/>
    <col min="10002" max="10002" width="5" style="7" customWidth="1"/>
    <col min="10003" max="10003" width="10.28515625" style="7" bestFit="1" customWidth="1"/>
    <col min="10004" max="10004" width="5" style="7" customWidth="1"/>
    <col min="10005" max="10005" width="10.28515625" style="7" bestFit="1" customWidth="1"/>
    <col min="10006" max="10008" width="9" style="7"/>
    <col min="10009" max="10009" width="10.28515625" style="7" bestFit="1" customWidth="1"/>
    <col min="10010" max="10238" width="9" style="7"/>
    <col min="10239" max="10239" width="3.7109375" style="7" customWidth="1"/>
    <col min="10240" max="10240" width="4.85546875" style="7" customWidth="1"/>
    <col min="10241" max="10241" width="5.28515625" style="7" customWidth="1"/>
    <col min="10242" max="10242" width="31.28515625" style="7" customWidth="1"/>
    <col min="10243" max="10243" width="7.7109375" style="7" customWidth="1"/>
    <col min="10244" max="10244" width="2.28515625" style="7" customWidth="1"/>
    <col min="10245" max="10245" width="11.7109375" style="7" customWidth="1"/>
    <col min="10246" max="10246" width="2.42578125" style="7" customWidth="1"/>
    <col min="10247" max="10247" width="11.7109375" style="7" customWidth="1"/>
    <col min="10248" max="10248" width="2.28515625" style="7" customWidth="1"/>
    <col min="10249" max="10249" width="10.85546875" style="7" customWidth="1"/>
    <col min="10250" max="10250" width="2.28515625" style="7" customWidth="1"/>
    <col min="10251" max="10251" width="11.140625" style="7" customWidth="1"/>
    <col min="10252" max="10252" width="1.85546875" style="7" customWidth="1"/>
    <col min="10253" max="10253" width="11" style="7" customWidth="1"/>
    <col min="10254" max="10254" width="0.7109375" style="7" customWidth="1"/>
    <col min="10255" max="10255" width="1.85546875" style="7" customWidth="1"/>
    <col min="10256" max="10256" width="11.85546875" style="7" bestFit="1" customWidth="1"/>
    <col min="10257" max="10257" width="15.28515625" style="7" bestFit="1" customWidth="1"/>
    <col min="10258" max="10258" width="5" style="7" customWidth="1"/>
    <col min="10259" max="10259" width="10.28515625" style="7" bestFit="1" customWidth="1"/>
    <col min="10260" max="10260" width="5" style="7" customWidth="1"/>
    <col min="10261" max="10261" width="10.28515625" style="7" bestFit="1" customWidth="1"/>
    <col min="10262" max="10264" width="9" style="7"/>
    <col min="10265" max="10265" width="10.28515625" style="7" bestFit="1" customWidth="1"/>
    <col min="10266" max="10494" width="9" style="7"/>
    <col min="10495" max="10495" width="3.7109375" style="7" customWidth="1"/>
    <col min="10496" max="10496" width="4.85546875" style="7" customWidth="1"/>
    <col min="10497" max="10497" width="5.28515625" style="7" customWidth="1"/>
    <col min="10498" max="10498" width="31.28515625" style="7" customWidth="1"/>
    <col min="10499" max="10499" width="7.7109375" style="7" customWidth="1"/>
    <col min="10500" max="10500" width="2.28515625" style="7" customWidth="1"/>
    <col min="10501" max="10501" width="11.7109375" style="7" customWidth="1"/>
    <col min="10502" max="10502" width="2.42578125" style="7" customWidth="1"/>
    <col min="10503" max="10503" width="11.7109375" style="7" customWidth="1"/>
    <col min="10504" max="10504" width="2.28515625" style="7" customWidth="1"/>
    <col min="10505" max="10505" width="10.85546875" style="7" customWidth="1"/>
    <col min="10506" max="10506" width="2.28515625" style="7" customWidth="1"/>
    <col min="10507" max="10507" width="11.140625" style="7" customWidth="1"/>
    <col min="10508" max="10508" width="1.85546875" style="7" customWidth="1"/>
    <col min="10509" max="10509" width="11" style="7" customWidth="1"/>
    <col min="10510" max="10510" width="0.7109375" style="7" customWidth="1"/>
    <col min="10511" max="10511" width="1.85546875" style="7" customWidth="1"/>
    <col min="10512" max="10512" width="11.85546875" style="7" bestFit="1" customWidth="1"/>
    <col min="10513" max="10513" width="15.28515625" style="7" bestFit="1" customWidth="1"/>
    <col min="10514" max="10514" width="5" style="7" customWidth="1"/>
    <col min="10515" max="10515" width="10.28515625" style="7" bestFit="1" customWidth="1"/>
    <col min="10516" max="10516" width="5" style="7" customWidth="1"/>
    <col min="10517" max="10517" width="10.28515625" style="7" bestFit="1" customWidth="1"/>
    <col min="10518" max="10520" width="9" style="7"/>
    <col min="10521" max="10521" width="10.28515625" style="7" bestFit="1" customWidth="1"/>
    <col min="10522" max="10750" width="9" style="7"/>
    <col min="10751" max="10751" width="3.7109375" style="7" customWidth="1"/>
    <col min="10752" max="10752" width="4.85546875" style="7" customWidth="1"/>
    <col min="10753" max="10753" width="5.28515625" style="7" customWidth="1"/>
    <col min="10754" max="10754" width="31.28515625" style="7" customWidth="1"/>
    <col min="10755" max="10755" width="7.7109375" style="7" customWidth="1"/>
    <col min="10756" max="10756" width="2.28515625" style="7" customWidth="1"/>
    <col min="10757" max="10757" width="11.7109375" style="7" customWidth="1"/>
    <col min="10758" max="10758" width="2.42578125" style="7" customWidth="1"/>
    <col min="10759" max="10759" width="11.7109375" style="7" customWidth="1"/>
    <col min="10760" max="10760" width="2.28515625" style="7" customWidth="1"/>
    <col min="10761" max="10761" width="10.85546875" style="7" customWidth="1"/>
    <col min="10762" max="10762" width="2.28515625" style="7" customWidth="1"/>
    <col min="10763" max="10763" width="11.140625" style="7" customWidth="1"/>
    <col min="10764" max="10764" width="1.85546875" style="7" customWidth="1"/>
    <col min="10765" max="10765" width="11" style="7" customWidth="1"/>
    <col min="10766" max="10766" width="0.7109375" style="7" customWidth="1"/>
    <col min="10767" max="10767" width="1.85546875" style="7" customWidth="1"/>
    <col min="10768" max="10768" width="11.85546875" style="7" bestFit="1" customWidth="1"/>
    <col min="10769" max="10769" width="15.28515625" style="7" bestFit="1" customWidth="1"/>
    <col min="10770" max="10770" width="5" style="7" customWidth="1"/>
    <col min="10771" max="10771" width="10.28515625" style="7" bestFit="1" customWidth="1"/>
    <col min="10772" max="10772" width="5" style="7" customWidth="1"/>
    <col min="10773" max="10773" width="10.28515625" style="7" bestFit="1" customWidth="1"/>
    <col min="10774" max="10776" width="9" style="7"/>
    <col min="10777" max="10777" width="10.28515625" style="7" bestFit="1" customWidth="1"/>
    <col min="10778" max="11006" width="9" style="7"/>
    <col min="11007" max="11007" width="3.7109375" style="7" customWidth="1"/>
    <col min="11008" max="11008" width="4.85546875" style="7" customWidth="1"/>
    <col min="11009" max="11009" width="5.28515625" style="7" customWidth="1"/>
    <col min="11010" max="11010" width="31.28515625" style="7" customWidth="1"/>
    <col min="11011" max="11011" width="7.7109375" style="7" customWidth="1"/>
    <col min="11012" max="11012" width="2.28515625" style="7" customWidth="1"/>
    <col min="11013" max="11013" width="11.7109375" style="7" customWidth="1"/>
    <col min="11014" max="11014" width="2.42578125" style="7" customWidth="1"/>
    <col min="11015" max="11015" width="11.7109375" style="7" customWidth="1"/>
    <col min="11016" max="11016" width="2.28515625" style="7" customWidth="1"/>
    <col min="11017" max="11017" width="10.85546875" style="7" customWidth="1"/>
    <col min="11018" max="11018" width="2.28515625" style="7" customWidth="1"/>
    <col min="11019" max="11019" width="11.140625" style="7" customWidth="1"/>
    <col min="11020" max="11020" width="1.85546875" style="7" customWidth="1"/>
    <col min="11021" max="11021" width="11" style="7" customWidth="1"/>
    <col min="11022" max="11022" width="0.7109375" style="7" customWidth="1"/>
    <col min="11023" max="11023" width="1.85546875" style="7" customWidth="1"/>
    <col min="11024" max="11024" width="11.85546875" style="7" bestFit="1" customWidth="1"/>
    <col min="11025" max="11025" width="15.28515625" style="7" bestFit="1" customWidth="1"/>
    <col min="11026" max="11026" width="5" style="7" customWidth="1"/>
    <col min="11027" max="11027" width="10.28515625" style="7" bestFit="1" customWidth="1"/>
    <col min="11028" max="11028" width="5" style="7" customWidth="1"/>
    <col min="11029" max="11029" width="10.28515625" style="7" bestFit="1" customWidth="1"/>
    <col min="11030" max="11032" width="9" style="7"/>
    <col min="11033" max="11033" width="10.28515625" style="7" bestFit="1" customWidth="1"/>
    <col min="11034" max="11262" width="9" style="7"/>
    <col min="11263" max="11263" width="3.7109375" style="7" customWidth="1"/>
    <col min="11264" max="11264" width="4.85546875" style="7" customWidth="1"/>
    <col min="11265" max="11265" width="5.28515625" style="7" customWidth="1"/>
    <col min="11266" max="11266" width="31.28515625" style="7" customWidth="1"/>
    <col min="11267" max="11267" width="7.7109375" style="7" customWidth="1"/>
    <col min="11268" max="11268" width="2.28515625" style="7" customWidth="1"/>
    <col min="11269" max="11269" width="11.7109375" style="7" customWidth="1"/>
    <col min="11270" max="11270" width="2.42578125" style="7" customWidth="1"/>
    <col min="11271" max="11271" width="11.7109375" style="7" customWidth="1"/>
    <col min="11272" max="11272" width="2.28515625" style="7" customWidth="1"/>
    <col min="11273" max="11273" width="10.85546875" style="7" customWidth="1"/>
    <col min="11274" max="11274" width="2.28515625" style="7" customWidth="1"/>
    <col min="11275" max="11275" width="11.140625" style="7" customWidth="1"/>
    <col min="11276" max="11276" width="1.85546875" style="7" customWidth="1"/>
    <col min="11277" max="11277" width="11" style="7" customWidth="1"/>
    <col min="11278" max="11278" width="0.7109375" style="7" customWidth="1"/>
    <col min="11279" max="11279" width="1.85546875" style="7" customWidth="1"/>
    <col min="11280" max="11280" width="11.85546875" style="7" bestFit="1" customWidth="1"/>
    <col min="11281" max="11281" width="15.28515625" style="7" bestFit="1" customWidth="1"/>
    <col min="11282" max="11282" width="5" style="7" customWidth="1"/>
    <col min="11283" max="11283" width="10.28515625" style="7" bestFit="1" customWidth="1"/>
    <col min="11284" max="11284" width="5" style="7" customWidth="1"/>
    <col min="11285" max="11285" width="10.28515625" style="7" bestFit="1" customWidth="1"/>
    <col min="11286" max="11288" width="9" style="7"/>
    <col min="11289" max="11289" width="10.28515625" style="7" bestFit="1" customWidth="1"/>
    <col min="11290" max="11518" width="9" style="7"/>
    <col min="11519" max="11519" width="3.7109375" style="7" customWidth="1"/>
    <col min="11520" max="11520" width="4.85546875" style="7" customWidth="1"/>
    <col min="11521" max="11521" width="5.28515625" style="7" customWidth="1"/>
    <col min="11522" max="11522" width="31.28515625" style="7" customWidth="1"/>
    <col min="11523" max="11523" width="7.7109375" style="7" customWidth="1"/>
    <col min="11524" max="11524" width="2.28515625" style="7" customWidth="1"/>
    <col min="11525" max="11525" width="11.7109375" style="7" customWidth="1"/>
    <col min="11526" max="11526" width="2.42578125" style="7" customWidth="1"/>
    <col min="11527" max="11527" width="11.7109375" style="7" customWidth="1"/>
    <col min="11528" max="11528" width="2.28515625" style="7" customWidth="1"/>
    <col min="11529" max="11529" width="10.85546875" style="7" customWidth="1"/>
    <col min="11530" max="11530" width="2.28515625" style="7" customWidth="1"/>
    <col min="11531" max="11531" width="11.140625" style="7" customWidth="1"/>
    <col min="11532" max="11532" width="1.85546875" style="7" customWidth="1"/>
    <col min="11533" max="11533" width="11" style="7" customWidth="1"/>
    <col min="11534" max="11534" width="0.7109375" style="7" customWidth="1"/>
    <col min="11535" max="11535" width="1.85546875" style="7" customWidth="1"/>
    <col min="11536" max="11536" width="11.85546875" style="7" bestFit="1" customWidth="1"/>
    <col min="11537" max="11537" width="15.28515625" style="7" bestFit="1" customWidth="1"/>
    <col min="11538" max="11538" width="5" style="7" customWidth="1"/>
    <col min="11539" max="11539" width="10.28515625" style="7" bestFit="1" customWidth="1"/>
    <col min="11540" max="11540" width="5" style="7" customWidth="1"/>
    <col min="11541" max="11541" width="10.28515625" style="7" bestFit="1" customWidth="1"/>
    <col min="11542" max="11544" width="9" style="7"/>
    <col min="11545" max="11545" width="10.28515625" style="7" bestFit="1" customWidth="1"/>
    <col min="11546" max="11774" width="9" style="7"/>
    <col min="11775" max="11775" width="3.7109375" style="7" customWidth="1"/>
    <col min="11776" max="11776" width="4.85546875" style="7" customWidth="1"/>
    <col min="11777" max="11777" width="5.28515625" style="7" customWidth="1"/>
    <col min="11778" max="11778" width="31.28515625" style="7" customWidth="1"/>
    <col min="11779" max="11779" width="7.7109375" style="7" customWidth="1"/>
    <col min="11780" max="11780" width="2.28515625" style="7" customWidth="1"/>
    <col min="11781" max="11781" width="11.7109375" style="7" customWidth="1"/>
    <col min="11782" max="11782" width="2.42578125" style="7" customWidth="1"/>
    <col min="11783" max="11783" width="11.7109375" style="7" customWidth="1"/>
    <col min="11784" max="11784" width="2.28515625" style="7" customWidth="1"/>
    <col min="11785" max="11785" width="10.85546875" style="7" customWidth="1"/>
    <col min="11786" max="11786" width="2.28515625" style="7" customWidth="1"/>
    <col min="11787" max="11787" width="11.140625" style="7" customWidth="1"/>
    <col min="11788" max="11788" width="1.85546875" style="7" customWidth="1"/>
    <col min="11789" max="11789" width="11" style="7" customWidth="1"/>
    <col min="11790" max="11790" width="0.7109375" style="7" customWidth="1"/>
    <col min="11791" max="11791" width="1.85546875" style="7" customWidth="1"/>
    <col min="11792" max="11792" width="11.85546875" style="7" bestFit="1" customWidth="1"/>
    <col min="11793" max="11793" width="15.28515625" style="7" bestFit="1" customWidth="1"/>
    <col min="11794" max="11794" width="5" style="7" customWidth="1"/>
    <col min="11795" max="11795" width="10.28515625" style="7" bestFit="1" customWidth="1"/>
    <col min="11796" max="11796" width="5" style="7" customWidth="1"/>
    <col min="11797" max="11797" width="10.28515625" style="7" bestFit="1" customWidth="1"/>
    <col min="11798" max="11800" width="9" style="7"/>
    <col min="11801" max="11801" width="10.28515625" style="7" bestFit="1" customWidth="1"/>
    <col min="11802" max="12030" width="9" style="7"/>
    <col min="12031" max="12031" width="3.7109375" style="7" customWidth="1"/>
    <col min="12032" max="12032" width="4.85546875" style="7" customWidth="1"/>
    <col min="12033" max="12033" width="5.28515625" style="7" customWidth="1"/>
    <col min="12034" max="12034" width="31.28515625" style="7" customWidth="1"/>
    <col min="12035" max="12035" width="7.7109375" style="7" customWidth="1"/>
    <col min="12036" max="12036" width="2.28515625" style="7" customWidth="1"/>
    <col min="12037" max="12037" width="11.7109375" style="7" customWidth="1"/>
    <col min="12038" max="12038" width="2.42578125" style="7" customWidth="1"/>
    <col min="12039" max="12039" width="11.7109375" style="7" customWidth="1"/>
    <col min="12040" max="12040" width="2.28515625" style="7" customWidth="1"/>
    <col min="12041" max="12041" width="10.85546875" style="7" customWidth="1"/>
    <col min="12042" max="12042" width="2.28515625" style="7" customWidth="1"/>
    <col min="12043" max="12043" width="11.140625" style="7" customWidth="1"/>
    <col min="12044" max="12044" width="1.85546875" style="7" customWidth="1"/>
    <col min="12045" max="12045" width="11" style="7" customWidth="1"/>
    <col min="12046" max="12046" width="0.7109375" style="7" customWidth="1"/>
    <col min="12047" max="12047" width="1.85546875" style="7" customWidth="1"/>
    <col min="12048" max="12048" width="11.85546875" style="7" bestFit="1" customWidth="1"/>
    <col min="12049" max="12049" width="15.28515625" style="7" bestFit="1" customWidth="1"/>
    <col min="12050" max="12050" width="5" style="7" customWidth="1"/>
    <col min="12051" max="12051" width="10.28515625" style="7" bestFit="1" customWidth="1"/>
    <col min="12052" max="12052" width="5" style="7" customWidth="1"/>
    <col min="12053" max="12053" width="10.28515625" style="7" bestFit="1" customWidth="1"/>
    <col min="12054" max="12056" width="9" style="7"/>
    <col min="12057" max="12057" width="10.28515625" style="7" bestFit="1" customWidth="1"/>
    <col min="12058" max="12286" width="9" style="7"/>
    <col min="12287" max="12287" width="3.7109375" style="7" customWidth="1"/>
    <col min="12288" max="12288" width="4.85546875" style="7" customWidth="1"/>
    <col min="12289" max="12289" width="5.28515625" style="7" customWidth="1"/>
    <col min="12290" max="12290" width="31.28515625" style="7" customWidth="1"/>
    <col min="12291" max="12291" width="7.7109375" style="7" customWidth="1"/>
    <col min="12292" max="12292" width="2.28515625" style="7" customWidth="1"/>
    <col min="12293" max="12293" width="11.7109375" style="7" customWidth="1"/>
    <col min="12294" max="12294" width="2.42578125" style="7" customWidth="1"/>
    <col min="12295" max="12295" width="11.7109375" style="7" customWidth="1"/>
    <col min="12296" max="12296" width="2.28515625" style="7" customWidth="1"/>
    <col min="12297" max="12297" width="10.85546875" style="7" customWidth="1"/>
    <col min="12298" max="12298" width="2.28515625" style="7" customWidth="1"/>
    <col min="12299" max="12299" width="11.140625" style="7" customWidth="1"/>
    <col min="12300" max="12300" width="1.85546875" style="7" customWidth="1"/>
    <col min="12301" max="12301" width="11" style="7" customWidth="1"/>
    <col min="12302" max="12302" width="0.7109375" style="7" customWidth="1"/>
    <col min="12303" max="12303" width="1.85546875" style="7" customWidth="1"/>
    <col min="12304" max="12304" width="11.85546875" style="7" bestFit="1" customWidth="1"/>
    <col min="12305" max="12305" width="15.28515625" style="7" bestFit="1" customWidth="1"/>
    <col min="12306" max="12306" width="5" style="7" customWidth="1"/>
    <col min="12307" max="12307" width="10.28515625" style="7" bestFit="1" customWidth="1"/>
    <col min="12308" max="12308" width="5" style="7" customWidth="1"/>
    <col min="12309" max="12309" width="10.28515625" style="7" bestFit="1" customWidth="1"/>
    <col min="12310" max="12312" width="9" style="7"/>
    <col min="12313" max="12313" width="10.28515625" style="7" bestFit="1" customWidth="1"/>
    <col min="12314" max="12542" width="9" style="7"/>
    <col min="12543" max="12543" width="3.7109375" style="7" customWidth="1"/>
    <col min="12544" max="12544" width="4.85546875" style="7" customWidth="1"/>
    <col min="12545" max="12545" width="5.28515625" style="7" customWidth="1"/>
    <col min="12546" max="12546" width="31.28515625" style="7" customWidth="1"/>
    <col min="12547" max="12547" width="7.7109375" style="7" customWidth="1"/>
    <col min="12548" max="12548" width="2.28515625" style="7" customWidth="1"/>
    <col min="12549" max="12549" width="11.7109375" style="7" customWidth="1"/>
    <col min="12550" max="12550" width="2.42578125" style="7" customWidth="1"/>
    <col min="12551" max="12551" width="11.7109375" style="7" customWidth="1"/>
    <col min="12552" max="12552" width="2.28515625" style="7" customWidth="1"/>
    <col min="12553" max="12553" width="10.85546875" style="7" customWidth="1"/>
    <col min="12554" max="12554" width="2.28515625" style="7" customWidth="1"/>
    <col min="12555" max="12555" width="11.140625" style="7" customWidth="1"/>
    <col min="12556" max="12556" width="1.85546875" style="7" customWidth="1"/>
    <col min="12557" max="12557" width="11" style="7" customWidth="1"/>
    <col min="12558" max="12558" width="0.7109375" style="7" customWidth="1"/>
    <col min="12559" max="12559" width="1.85546875" style="7" customWidth="1"/>
    <col min="12560" max="12560" width="11.85546875" style="7" bestFit="1" customWidth="1"/>
    <col min="12561" max="12561" width="15.28515625" style="7" bestFit="1" customWidth="1"/>
    <col min="12562" max="12562" width="5" style="7" customWidth="1"/>
    <col min="12563" max="12563" width="10.28515625" style="7" bestFit="1" customWidth="1"/>
    <col min="12564" max="12564" width="5" style="7" customWidth="1"/>
    <col min="12565" max="12565" width="10.28515625" style="7" bestFit="1" customWidth="1"/>
    <col min="12566" max="12568" width="9" style="7"/>
    <col min="12569" max="12569" width="10.28515625" style="7" bestFit="1" customWidth="1"/>
    <col min="12570" max="12798" width="9" style="7"/>
    <col min="12799" max="12799" width="3.7109375" style="7" customWidth="1"/>
    <col min="12800" max="12800" width="4.85546875" style="7" customWidth="1"/>
    <col min="12801" max="12801" width="5.28515625" style="7" customWidth="1"/>
    <col min="12802" max="12802" width="31.28515625" style="7" customWidth="1"/>
    <col min="12803" max="12803" width="7.7109375" style="7" customWidth="1"/>
    <col min="12804" max="12804" width="2.28515625" style="7" customWidth="1"/>
    <col min="12805" max="12805" width="11.7109375" style="7" customWidth="1"/>
    <col min="12806" max="12806" width="2.42578125" style="7" customWidth="1"/>
    <col min="12807" max="12807" width="11.7109375" style="7" customWidth="1"/>
    <col min="12808" max="12808" width="2.28515625" style="7" customWidth="1"/>
    <col min="12809" max="12809" width="10.85546875" style="7" customWidth="1"/>
    <col min="12810" max="12810" width="2.28515625" style="7" customWidth="1"/>
    <col min="12811" max="12811" width="11.140625" style="7" customWidth="1"/>
    <col min="12812" max="12812" width="1.85546875" style="7" customWidth="1"/>
    <col min="12813" max="12813" width="11" style="7" customWidth="1"/>
    <col min="12814" max="12814" width="0.7109375" style="7" customWidth="1"/>
    <col min="12815" max="12815" width="1.85546875" style="7" customWidth="1"/>
    <col min="12816" max="12816" width="11.85546875" style="7" bestFit="1" customWidth="1"/>
    <col min="12817" max="12817" width="15.28515625" style="7" bestFit="1" customWidth="1"/>
    <col min="12818" max="12818" width="5" style="7" customWidth="1"/>
    <col min="12819" max="12819" width="10.28515625" style="7" bestFit="1" customWidth="1"/>
    <col min="12820" max="12820" width="5" style="7" customWidth="1"/>
    <col min="12821" max="12821" width="10.28515625" style="7" bestFit="1" customWidth="1"/>
    <col min="12822" max="12824" width="9" style="7"/>
    <col min="12825" max="12825" width="10.28515625" style="7" bestFit="1" customWidth="1"/>
    <col min="12826" max="13054" width="9" style="7"/>
    <col min="13055" max="13055" width="3.7109375" style="7" customWidth="1"/>
    <col min="13056" max="13056" width="4.85546875" style="7" customWidth="1"/>
    <col min="13057" max="13057" width="5.28515625" style="7" customWidth="1"/>
    <col min="13058" max="13058" width="31.28515625" style="7" customWidth="1"/>
    <col min="13059" max="13059" width="7.7109375" style="7" customWidth="1"/>
    <col min="13060" max="13060" width="2.28515625" style="7" customWidth="1"/>
    <col min="13061" max="13061" width="11.7109375" style="7" customWidth="1"/>
    <col min="13062" max="13062" width="2.42578125" style="7" customWidth="1"/>
    <col min="13063" max="13063" width="11.7109375" style="7" customWidth="1"/>
    <col min="13064" max="13064" width="2.28515625" style="7" customWidth="1"/>
    <col min="13065" max="13065" width="10.85546875" style="7" customWidth="1"/>
    <col min="13066" max="13066" width="2.28515625" style="7" customWidth="1"/>
    <col min="13067" max="13067" width="11.140625" style="7" customWidth="1"/>
    <col min="13068" max="13068" width="1.85546875" style="7" customWidth="1"/>
    <col min="13069" max="13069" width="11" style="7" customWidth="1"/>
    <col min="13070" max="13070" width="0.7109375" style="7" customWidth="1"/>
    <col min="13071" max="13071" width="1.85546875" style="7" customWidth="1"/>
    <col min="13072" max="13072" width="11.85546875" style="7" bestFit="1" customWidth="1"/>
    <col min="13073" max="13073" width="15.28515625" style="7" bestFit="1" customWidth="1"/>
    <col min="13074" max="13074" width="5" style="7" customWidth="1"/>
    <col min="13075" max="13075" width="10.28515625" style="7" bestFit="1" customWidth="1"/>
    <col min="13076" max="13076" width="5" style="7" customWidth="1"/>
    <col min="13077" max="13077" width="10.28515625" style="7" bestFit="1" customWidth="1"/>
    <col min="13078" max="13080" width="9" style="7"/>
    <col min="13081" max="13081" width="10.28515625" style="7" bestFit="1" customWidth="1"/>
    <col min="13082" max="13310" width="9" style="7"/>
    <col min="13311" max="13311" width="3.7109375" style="7" customWidth="1"/>
    <col min="13312" max="13312" width="4.85546875" style="7" customWidth="1"/>
    <col min="13313" max="13313" width="5.28515625" style="7" customWidth="1"/>
    <col min="13314" max="13314" width="31.28515625" style="7" customWidth="1"/>
    <col min="13315" max="13315" width="7.7109375" style="7" customWidth="1"/>
    <col min="13316" max="13316" width="2.28515625" style="7" customWidth="1"/>
    <col min="13317" max="13317" width="11.7109375" style="7" customWidth="1"/>
    <col min="13318" max="13318" width="2.42578125" style="7" customWidth="1"/>
    <col min="13319" max="13319" width="11.7109375" style="7" customWidth="1"/>
    <col min="13320" max="13320" width="2.28515625" style="7" customWidth="1"/>
    <col min="13321" max="13321" width="10.85546875" style="7" customWidth="1"/>
    <col min="13322" max="13322" width="2.28515625" style="7" customWidth="1"/>
    <col min="13323" max="13323" width="11.140625" style="7" customWidth="1"/>
    <col min="13324" max="13324" width="1.85546875" style="7" customWidth="1"/>
    <col min="13325" max="13325" width="11" style="7" customWidth="1"/>
    <col min="13326" max="13326" width="0.7109375" style="7" customWidth="1"/>
    <col min="13327" max="13327" width="1.85546875" style="7" customWidth="1"/>
    <col min="13328" max="13328" width="11.85546875" style="7" bestFit="1" customWidth="1"/>
    <col min="13329" max="13329" width="15.28515625" style="7" bestFit="1" customWidth="1"/>
    <col min="13330" max="13330" width="5" style="7" customWidth="1"/>
    <col min="13331" max="13331" width="10.28515625" style="7" bestFit="1" customWidth="1"/>
    <col min="13332" max="13332" width="5" style="7" customWidth="1"/>
    <col min="13333" max="13333" width="10.28515625" style="7" bestFit="1" customWidth="1"/>
    <col min="13334" max="13336" width="9" style="7"/>
    <col min="13337" max="13337" width="10.28515625" style="7" bestFit="1" customWidth="1"/>
    <col min="13338" max="13566" width="9" style="7"/>
    <col min="13567" max="13567" width="3.7109375" style="7" customWidth="1"/>
    <col min="13568" max="13568" width="4.85546875" style="7" customWidth="1"/>
    <col min="13569" max="13569" width="5.28515625" style="7" customWidth="1"/>
    <col min="13570" max="13570" width="31.28515625" style="7" customWidth="1"/>
    <col min="13571" max="13571" width="7.7109375" style="7" customWidth="1"/>
    <col min="13572" max="13572" width="2.28515625" style="7" customWidth="1"/>
    <col min="13573" max="13573" width="11.7109375" style="7" customWidth="1"/>
    <col min="13574" max="13574" width="2.42578125" style="7" customWidth="1"/>
    <col min="13575" max="13575" width="11.7109375" style="7" customWidth="1"/>
    <col min="13576" max="13576" width="2.28515625" style="7" customWidth="1"/>
    <col min="13577" max="13577" width="10.85546875" style="7" customWidth="1"/>
    <col min="13578" max="13578" width="2.28515625" style="7" customWidth="1"/>
    <col min="13579" max="13579" width="11.140625" style="7" customWidth="1"/>
    <col min="13580" max="13580" width="1.85546875" style="7" customWidth="1"/>
    <col min="13581" max="13581" width="11" style="7" customWidth="1"/>
    <col min="13582" max="13582" width="0.7109375" style="7" customWidth="1"/>
    <col min="13583" max="13583" width="1.85546875" style="7" customWidth="1"/>
    <col min="13584" max="13584" width="11.85546875" style="7" bestFit="1" customWidth="1"/>
    <col min="13585" max="13585" width="15.28515625" style="7" bestFit="1" customWidth="1"/>
    <col min="13586" max="13586" width="5" style="7" customWidth="1"/>
    <col min="13587" max="13587" width="10.28515625" style="7" bestFit="1" customWidth="1"/>
    <col min="13588" max="13588" width="5" style="7" customWidth="1"/>
    <col min="13589" max="13589" width="10.28515625" style="7" bestFit="1" customWidth="1"/>
    <col min="13590" max="13592" width="9" style="7"/>
    <col min="13593" max="13593" width="10.28515625" style="7" bestFit="1" customWidth="1"/>
    <col min="13594" max="13822" width="9" style="7"/>
    <col min="13823" max="13823" width="3.7109375" style="7" customWidth="1"/>
    <col min="13824" max="13824" width="4.85546875" style="7" customWidth="1"/>
    <col min="13825" max="13825" width="5.28515625" style="7" customWidth="1"/>
    <col min="13826" max="13826" width="31.28515625" style="7" customWidth="1"/>
    <col min="13827" max="13827" width="7.7109375" style="7" customWidth="1"/>
    <col min="13828" max="13828" width="2.28515625" style="7" customWidth="1"/>
    <col min="13829" max="13829" width="11.7109375" style="7" customWidth="1"/>
    <col min="13830" max="13830" width="2.42578125" style="7" customWidth="1"/>
    <col min="13831" max="13831" width="11.7109375" style="7" customWidth="1"/>
    <col min="13832" max="13832" width="2.28515625" style="7" customWidth="1"/>
    <col min="13833" max="13833" width="10.85546875" style="7" customWidth="1"/>
    <col min="13834" max="13834" width="2.28515625" style="7" customWidth="1"/>
    <col min="13835" max="13835" width="11.140625" style="7" customWidth="1"/>
    <col min="13836" max="13836" width="1.85546875" style="7" customWidth="1"/>
    <col min="13837" max="13837" width="11" style="7" customWidth="1"/>
    <col min="13838" max="13838" width="0.7109375" style="7" customWidth="1"/>
    <col min="13839" max="13839" width="1.85546875" style="7" customWidth="1"/>
    <col min="13840" max="13840" width="11.85546875" style="7" bestFit="1" customWidth="1"/>
    <col min="13841" max="13841" width="15.28515625" style="7" bestFit="1" customWidth="1"/>
    <col min="13842" max="13842" width="5" style="7" customWidth="1"/>
    <col min="13843" max="13843" width="10.28515625" style="7" bestFit="1" customWidth="1"/>
    <col min="13844" max="13844" width="5" style="7" customWidth="1"/>
    <col min="13845" max="13845" width="10.28515625" style="7" bestFit="1" customWidth="1"/>
    <col min="13846" max="13848" width="9" style="7"/>
    <col min="13849" max="13849" width="10.28515625" style="7" bestFit="1" customWidth="1"/>
    <col min="13850" max="14078" width="9" style="7"/>
    <col min="14079" max="14079" width="3.7109375" style="7" customWidth="1"/>
    <col min="14080" max="14080" width="4.85546875" style="7" customWidth="1"/>
    <col min="14081" max="14081" width="5.28515625" style="7" customWidth="1"/>
    <col min="14082" max="14082" width="31.28515625" style="7" customWidth="1"/>
    <col min="14083" max="14083" width="7.7109375" style="7" customWidth="1"/>
    <col min="14084" max="14084" width="2.28515625" style="7" customWidth="1"/>
    <col min="14085" max="14085" width="11.7109375" style="7" customWidth="1"/>
    <col min="14086" max="14086" width="2.42578125" style="7" customWidth="1"/>
    <col min="14087" max="14087" width="11.7109375" style="7" customWidth="1"/>
    <col min="14088" max="14088" width="2.28515625" style="7" customWidth="1"/>
    <col min="14089" max="14089" width="10.85546875" style="7" customWidth="1"/>
    <col min="14090" max="14090" width="2.28515625" style="7" customWidth="1"/>
    <col min="14091" max="14091" width="11.140625" style="7" customWidth="1"/>
    <col min="14092" max="14092" width="1.85546875" style="7" customWidth="1"/>
    <col min="14093" max="14093" width="11" style="7" customWidth="1"/>
    <col min="14094" max="14094" width="0.7109375" style="7" customWidth="1"/>
    <col min="14095" max="14095" width="1.85546875" style="7" customWidth="1"/>
    <col min="14096" max="14096" width="11.85546875" style="7" bestFit="1" customWidth="1"/>
    <col min="14097" max="14097" width="15.28515625" style="7" bestFit="1" customWidth="1"/>
    <col min="14098" max="14098" width="5" style="7" customWidth="1"/>
    <col min="14099" max="14099" width="10.28515625" style="7" bestFit="1" customWidth="1"/>
    <col min="14100" max="14100" width="5" style="7" customWidth="1"/>
    <col min="14101" max="14101" width="10.28515625" style="7" bestFit="1" customWidth="1"/>
    <col min="14102" max="14104" width="9" style="7"/>
    <col min="14105" max="14105" width="10.28515625" style="7" bestFit="1" customWidth="1"/>
    <col min="14106" max="14334" width="9" style="7"/>
    <col min="14335" max="14335" width="3.7109375" style="7" customWidth="1"/>
    <col min="14336" max="14336" width="4.85546875" style="7" customWidth="1"/>
    <col min="14337" max="14337" width="5.28515625" style="7" customWidth="1"/>
    <col min="14338" max="14338" width="31.28515625" style="7" customWidth="1"/>
    <col min="14339" max="14339" width="7.7109375" style="7" customWidth="1"/>
    <col min="14340" max="14340" width="2.28515625" style="7" customWidth="1"/>
    <col min="14341" max="14341" width="11.7109375" style="7" customWidth="1"/>
    <col min="14342" max="14342" width="2.42578125" style="7" customWidth="1"/>
    <col min="14343" max="14343" width="11.7109375" style="7" customWidth="1"/>
    <col min="14344" max="14344" width="2.28515625" style="7" customWidth="1"/>
    <col min="14345" max="14345" width="10.85546875" style="7" customWidth="1"/>
    <col min="14346" max="14346" width="2.28515625" style="7" customWidth="1"/>
    <col min="14347" max="14347" width="11.140625" style="7" customWidth="1"/>
    <col min="14348" max="14348" width="1.85546875" style="7" customWidth="1"/>
    <col min="14349" max="14349" width="11" style="7" customWidth="1"/>
    <col min="14350" max="14350" width="0.7109375" style="7" customWidth="1"/>
    <col min="14351" max="14351" width="1.85546875" style="7" customWidth="1"/>
    <col min="14352" max="14352" width="11.85546875" style="7" bestFit="1" customWidth="1"/>
    <col min="14353" max="14353" width="15.28515625" style="7" bestFit="1" customWidth="1"/>
    <col min="14354" max="14354" width="5" style="7" customWidth="1"/>
    <col min="14355" max="14355" width="10.28515625" style="7" bestFit="1" customWidth="1"/>
    <col min="14356" max="14356" width="5" style="7" customWidth="1"/>
    <col min="14357" max="14357" width="10.28515625" style="7" bestFit="1" customWidth="1"/>
    <col min="14358" max="14360" width="9" style="7"/>
    <col min="14361" max="14361" width="10.28515625" style="7" bestFit="1" customWidth="1"/>
    <col min="14362" max="14590" width="9" style="7"/>
    <col min="14591" max="14591" width="3.7109375" style="7" customWidth="1"/>
    <col min="14592" max="14592" width="4.85546875" style="7" customWidth="1"/>
    <col min="14593" max="14593" width="5.28515625" style="7" customWidth="1"/>
    <col min="14594" max="14594" width="31.28515625" style="7" customWidth="1"/>
    <col min="14595" max="14595" width="7.7109375" style="7" customWidth="1"/>
    <col min="14596" max="14596" width="2.28515625" style="7" customWidth="1"/>
    <col min="14597" max="14597" width="11.7109375" style="7" customWidth="1"/>
    <col min="14598" max="14598" width="2.42578125" style="7" customWidth="1"/>
    <col min="14599" max="14599" width="11.7109375" style="7" customWidth="1"/>
    <col min="14600" max="14600" width="2.28515625" style="7" customWidth="1"/>
    <col min="14601" max="14601" width="10.85546875" style="7" customWidth="1"/>
    <col min="14602" max="14602" width="2.28515625" style="7" customWidth="1"/>
    <col min="14603" max="14603" width="11.140625" style="7" customWidth="1"/>
    <col min="14604" max="14604" width="1.85546875" style="7" customWidth="1"/>
    <col min="14605" max="14605" width="11" style="7" customWidth="1"/>
    <col min="14606" max="14606" width="0.7109375" style="7" customWidth="1"/>
    <col min="14607" max="14607" width="1.85546875" style="7" customWidth="1"/>
    <col min="14608" max="14608" width="11.85546875" style="7" bestFit="1" customWidth="1"/>
    <col min="14609" max="14609" width="15.28515625" style="7" bestFit="1" customWidth="1"/>
    <col min="14610" max="14610" width="5" style="7" customWidth="1"/>
    <col min="14611" max="14611" width="10.28515625" style="7" bestFit="1" customWidth="1"/>
    <col min="14612" max="14612" width="5" style="7" customWidth="1"/>
    <col min="14613" max="14613" width="10.28515625" style="7" bestFit="1" customWidth="1"/>
    <col min="14614" max="14616" width="9" style="7"/>
    <col min="14617" max="14617" width="10.28515625" style="7" bestFit="1" customWidth="1"/>
    <col min="14618" max="14846" width="9" style="7"/>
    <col min="14847" max="14847" width="3.7109375" style="7" customWidth="1"/>
    <col min="14848" max="14848" width="4.85546875" style="7" customWidth="1"/>
    <col min="14849" max="14849" width="5.28515625" style="7" customWidth="1"/>
    <col min="14850" max="14850" width="31.28515625" style="7" customWidth="1"/>
    <col min="14851" max="14851" width="7.7109375" style="7" customWidth="1"/>
    <col min="14852" max="14852" width="2.28515625" style="7" customWidth="1"/>
    <col min="14853" max="14853" width="11.7109375" style="7" customWidth="1"/>
    <col min="14854" max="14854" width="2.42578125" style="7" customWidth="1"/>
    <col min="14855" max="14855" width="11.7109375" style="7" customWidth="1"/>
    <col min="14856" max="14856" width="2.28515625" style="7" customWidth="1"/>
    <col min="14857" max="14857" width="10.85546875" style="7" customWidth="1"/>
    <col min="14858" max="14858" width="2.28515625" style="7" customWidth="1"/>
    <col min="14859" max="14859" width="11.140625" style="7" customWidth="1"/>
    <col min="14860" max="14860" width="1.85546875" style="7" customWidth="1"/>
    <col min="14861" max="14861" width="11" style="7" customWidth="1"/>
    <col min="14862" max="14862" width="0.7109375" style="7" customWidth="1"/>
    <col min="14863" max="14863" width="1.85546875" style="7" customWidth="1"/>
    <col min="14864" max="14864" width="11.85546875" style="7" bestFit="1" customWidth="1"/>
    <col min="14865" max="14865" width="15.28515625" style="7" bestFit="1" customWidth="1"/>
    <col min="14866" max="14866" width="5" style="7" customWidth="1"/>
    <col min="14867" max="14867" width="10.28515625" style="7" bestFit="1" customWidth="1"/>
    <col min="14868" max="14868" width="5" style="7" customWidth="1"/>
    <col min="14869" max="14869" width="10.28515625" style="7" bestFit="1" customWidth="1"/>
    <col min="14870" max="14872" width="9" style="7"/>
    <col min="14873" max="14873" width="10.28515625" style="7" bestFit="1" customWidth="1"/>
    <col min="14874" max="15102" width="9" style="7"/>
    <col min="15103" max="15103" width="3.7109375" style="7" customWidth="1"/>
    <col min="15104" max="15104" width="4.85546875" style="7" customWidth="1"/>
    <col min="15105" max="15105" width="5.28515625" style="7" customWidth="1"/>
    <col min="15106" max="15106" width="31.28515625" style="7" customWidth="1"/>
    <col min="15107" max="15107" width="7.7109375" style="7" customWidth="1"/>
    <col min="15108" max="15108" width="2.28515625" style="7" customWidth="1"/>
    <col min="15109" max="15109" width="11.7109375" style="7" customWidth="1"/>
    <col min="15110" max="15110" width="2.42578125" style="7" customWidth="1"/>
    <col min="15111" max="15111" width="11.7109375" style="7" customWidth="1"/>
    <col min="15112" max="15112" width="2.28515625" style="7" customWidth="1"/>
    <col min="15113" max="15113" width="10.85546875" style="7" customWidth="1"/>
    <col min="15114" max="15114" width="2.28515625" style="7" customWidth="1"/>
    <col min="15115" max="15115" width="11.140625" style="7" customWidth="1"/>
    <col min="15116" max="15116" width="1.85546875" style="7" customWidth="1"/>
    <col min="15117" max="15117" width="11" style="7" customWidth="1"/>
    <col min="15118" max="15118" width="0.7109375" style="7" customWidth="1"/>
    <col min="15119" max="15119" width="1.85546875" style="7" customWidth="1"/>
    <col min="15120" max="15120" width="11.85546875" style="7" bestFit="1" customWidth="1"/>
    <col min="15121" max="15121" width="15.28515625" style="7" bestFit="1" customWidth="1"/>
    <col min="15122" max="15122" width="5" style="7" customWidth="1"/>
    <col min="15123" max="15123" width="10.28515625" style="7" bestFit="1" customWidth="1"/>
    <col min="15124" max="15124" width="5" style="7" customWidth="1"/>
    <col min="15125" max="15125" width="10.28515625" style="7" bestFit="1" customWidth="1"/>
    <col min="15126" max="15128" width="9" style="7"/>
    <col min="15129" max="15129" width="10.28515625" style="7" bestFit="1" customWidth="1"/>
    <col min="15130" max="15358" width="9" style="7"/>
    <col min="15359" max="15359" width="3.7109375" style="7" customWidth="1"/>
    <col min="15360" max="15360" width="4.85546875" style="7" customWidth="1"/>
    <col min="15361" max="15361" width="5.28515625" style="7" customWidth="1"/>
    <col min="15362" max="15362" width="31.28515625" style="7" customWidth="1"/>
    <col min="15363" max="15363" width="7.7109375" style="7" customWidth="1"/>
    <col min="15364" max="15364" width="2.28515625" style="7" customWidth="1"/>
    <col min="15365" max="15365" width="11.7109375" style="7" customWidth="1"/>
    <col min="15366" max="15366" width="2.42578125" style="7" customWidth="1"/>
    <col min="15367" max="15367" width="11.7109375" style="7" customWidth="1"/>
    <col min="15368" max="15368" width="2.28515625" style="7" customWidth="1"/>
    <col min="15369" max="15369" width="10.85546875" style="7" customWidth="1"/>
    <col min="15370" max="15370" width="2.28515625" style="7" customWidth="1"/>
    <col min="15371" max="15371" width="11.140625" style="7" customWidth="1"/>
    <col min="15372" max="15372" width="1.85546875" style="7" customWidth="1"/>
    <col min="15373" max="15373" width="11" style="7" customWidth="1"/>
    <col min="15374" max="15374" width="0.7109375" style="7" customWidth="1"/>
    <col min="15375" max="15375" width="1.85546875" style="7" customWidth="1"/>
    <col min="15376" max="15376" width="11.85546875" style="7" bestFit="1" customWidth="1"/>
    <col min="15377" max="15377" width="15.28515625" style="7" bestFit="1" customWidth="1"/>
    <col min="15378" max="15378" width="5" style="7" customWidth="1"/>
    <col min="15379" max="15379" width="10.28515625" style="7" bestFit="1" customWidth="1"/>
    <col min="15380" max="15380" width="5" style="7" customWidth="1"/>
    <col min="15381" max="15381" width="10.28515625" style="7" bestFit="1" customWidth="1"/>
    <col min="15382" max="15384" width="9" style="7"/>
    <col min="15385" max="15385" width="10.28515625" style="7" bestFit="1" customWidth="1"/>
    <col min="15386" max="15614" width="9" style="7"/>
    <col min="15615" max="15615" width="3.7109375" style="7" customWidth="1"/>
    <col min="15616" max="15616" width="4.85546875" style="7" customWidth="1"/>
    <col min="15617" max="15617" width="5.28515625" style="7" customWidth="1"/>
    <col min="15618" max="15618" width="31.28515625" style="7" customWidth="1"/>
    <col min="15619" max="15619" width="7.7109375" style="7" customWidth="1"/>
    <col min="15620" max="15620" width="2.28515625" style="7" customWidth="1"/>
    <col min="15621" max="15621" width="11.7109375" style="7" customWidth="1"/>
    <col min="15622" max="15622" width="2.42578125" style="7" customWidth="1"/>
    <col min="15623" max="15623" width="11.7109375" style="7" customWidth="1"/>
    <col min="15624" max="15624" width="2.28515625" style="7" customWidth="1"/>
    <col min="15625" max="15625" width="10.85546875" style="7" customWidth="1"/>
    <col min="15626" max="15626" width="2.28515625" style="7" customWidth="1"/>
    <col min="15627" max="15627" width="11.140625" style="7" customWidth="1"/>
    <col min="15628" max="15628" width="1.85546875" style="7" customWidth="1"/>
    <col min="15629" max="15629" width="11" style="7" customWidth="1"/>
    <col min="15630" max="15630" width="0.7109375" style="7" customWidth="1"/>
    <col min="15631" max="15631" width="1.85546875" style="7" customWidth="1"/>
    <col min="15632" max="15632" width="11.85546875" style="7" bestFit="1" customWidth="1"/>
    <col min="15633" max="15633" width="15.28515625" style="7" bestFit="1" customWidth="1"/>
    <col min="15634" max="15634" width="5" style="7" customWidth="1"/>
    <col min="15635" max="15635" width="10.28515625" style="7" bestFit="1" customWidth="1"/>
    <col min="15636" max="15636" width="5" style="7" customWidth="1"/>
    <col min="15637" max="15637" width="10.28515625" style="7" bestFit="1" customWidth="1"/>
    <col min="15638" max="15640" width="9" style="7"/>
    <col min="15641" max="15641" width="10.28515625" style="7" bestFit="1" customWidth="1"/>
    <col min="15642" max="15870" width="9" style="7"/>
    <col min="15871" max="15871" width="3.7109375" style="7" customWidth="1"/>
    <col min="15872" max="15872" width="4.85546875" style="7" customWidth="1"/>
    <col min="15873" max="15873" width="5.28515625" style="7" customWidth="1"/>
    <col min="15874" max="15874" width="31.28515625" style="7" customWidth="1"/>
    <col min="15875" max="15875" width="7.7109375" style="7" customWidth="1"/>
    <col min="15876" max="15876" width="2.28515625" style="7" customWidth="1"/>
    <col min="15877" max="15877" width="11.7109375" style="7" customWidth="1"/>
    <col min="15878" max="15878" width="2.42578125" style="7" customWidth="1"/>
    <col min="15879" max="15879" width="11.7109375" style="7" customWidth="1"/>
    <col min="15880" max="15880" width="2.28515625" style="7" customWidth="1"/>
    <col min="15881" max="15881" width="10.85546875" style="7" customWidth="1"/>
    <col min="15882" max="15882" width="2.28515625" style="7" customWidth="1"/>
    <col min="15883" max="15883" width="11.140625" style="7" customWidth="1"/>
    <col min="15884" max="15884" width="1.85546875" style="7" customWidth="1"/>
    <col min="15885" max="15885" width="11" style="7" customWidth="1"/>
    <col min="15886" max="15886" width="0.7109375" style="7" customWidth="1"/>
    <col min="15887" max="15887" width="1.85546875" style="7" customWidth="1"/>
    <col min="15888" max="15888" width="11.85546875" style="7" bestFit="1" customWidth="1"/>
    <col min="15889" max="15889" width="15.28515625" style="7" bestFit="1" customWidth="1"/>
    <col min="15890" max="15890" width="5" style="7" customWidth="1"/>
    <col min="15891" max="15891" width="10.28515625" style="7" bestFit="1" customWidth="1"/>
    <col min="15892" max="15892" width="5" style="7" customWidth="1"/>
    <col min="15893" max="15893" width="10.28515625" style="7" bestFit="1" customWidth="1"/>
    <col min="15894" max="15896" width="9" style="7"/>
    <col min="15897" max="15897" width="10.28515625" style="7" bestFit="1" customWidth="1"/>
    <col min="15898" max="16126" width="9" style="7"/>
    <col min="16127" max="16127" width="3.7109375" style="7" customWidth="1"/>
    <col min="16128" max="16128" width="4.85546875" style="7" customWidth="1"/>
    <col min="16129" max="16129" width="5.28515625" style="7" customWidth="1"/>
    <col min="16130" max="16130" width="31.28515625" style="7" customWidth="1"/>
    <col min="16131" max="16131" width="7.7109375" style="7" customWidth="1"/>
    <col min="16132" max="16132" width="2.28515625" style="7" customWidth="1"/>
    <col min="16133" max="16133" width="11.7109375" style="7" customWidth="1"/>
    <col min="16134" max="16134" width="2.42578125" style="7" customWidth="1"/>
    <col min="16135" max="16135" width="11.7109375" style="7" customWidth="1"/>
    <col min="16136" max="16136" width="2.28515625" style="7" customWidth="1"/>
    <col min="16137" max="16137" width="10.85546875" style="7" customWidth="1"/>
    <col min="16138" max="16138" width="2.28515625" style="7" customWidth="1"/>
    <col min="16139" max="16139" width="11.140625" style="7" customWidth="1"/>
    <col min="16140" max="16140" width="1.85546875" style="7" customWidth="1"/>
    <col min="16141" max="16141" width="11" style="7" customWidth="1"/>
    <col min="16142" max="16142" width="0.7109375" style="7" customWidth="1"/>
    <col min="16143" max="16143" width="1.85546875" style="7" customWidth="1"/>
    <col min="16144" max="16144" width="11.85546875" style="7" bestFit="1" customWidth="1"/>
    <col min="16145" max="16145" width="15.28515625" style="7" bestFit="1" customWidth="1"/>
    <col min="16146" max="16146" width="5" style="7" customWidth="1"/>
    <col min="16147" max="16147" width="10.28515625" style="7" bestFit="1" customWidth="1"/>
    <col min="16148" max="16148" width="5" style="7" customWidth="1"/>
    <col min="16149" max="16149" width="10.28515625" style="7" bestFit="1" customWidth="1"/>
    <col min="16150" max="16152" width="9" style="7"/>
    <col min="16153" max="16153" width="10.28515625" style="7" bestFit="1" customWidth="1"/>
    <col min="16154" max="16383" width="9" style="7"/>
    <col min="16384" max="16384" width="9" style="7" customWidth="1"/>
  </cols>
  <sheetData>
    <row r="1" spans="1:19" s="10" customFormat="1" ht="26.25" x14ac:dyDescent="0.7">
      <c r="A1" s="439" t="str">
        <f>'سر برگ صفحات'!A1</f>
        <v>شرکت نمونه (سهامی عام)</v>
      </c>
      <c r="B1" s="439"/>
      <c r="C1" s="439"/>
      <c r="D1" s="439"/>
      <c r="E1" s="439"/>
      <c r="F1" s="439"/>
      <c r="G1" s="439"/>
      <c r="H1" s="439"/>
      <c r="I1" s="439"/>
      <c r="J1" s="439"/>
      <c r="K1" s="439"/>
      <c r="L1" s="439"/>
      <c r="M1" s="439"/>
      <c r="N1" s="439"/>
      <c r="O1" s="11"/>
      <c r="P1" s="12"/>
      <c r="Q1" s="12"/>
      <c r="R1" s="11"/>
      <c r="S1" s="11"/>
    </row>
    <row r="2" spans="1:19"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475"/>
      <c r="O2" s="11"/>
      <c r="P2" s="12"/>
      <c r="Q2" s="12"/>
      <c r="R2" s="11"/>
      <c r="S2" s="11"/>
    </row>
    <row r="3" spans="1:19"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475"/>
      <c r="O3" s="11"/>
      <c r="P3" s="12"/>
      <c r="Q3" s="12"/>
      <c r="R3" s="11"/>
      <c r="S3" s="11"/>
    </row>
    <row r="4" spans="1:19" s="10" customFormat="1" ht="2.25" customHeight="1" x14ac:dyDescent="0.7">
      <c r="A4" s="114"/>
      <c r="B4" s="114"/>
      <c r="C4" s="114"/>
      <c r="D4" s="114"/>
      <c r="E4" s="114"/>
      <c r="F4" s="114"/>
      <c r="G4" s="114"/>
      <c r="H4" s="114"/>
      <c r="I4" s="114"/>
      <c r="J4" s="114"/>
      <c r="K4" s="114"/>
      <c r="L4" s="114"/>
      <c r="M4" s="114"/>
      <c r="N4" s="114"/>
      <c r="O4" s="11"/>
      <c r="P4" s="12"/>
      <c r="Q4" s="12"/>
      <c r="R4" s="11"/>
      <c r="S4" s="11"/>
    </row>
    <row r="5" spans="1:19" ht="21" customHeight="1" x14ac:dyDescent="0.25">
      <c r="A5" s="327" t="s">
        <v>401</v>
      </c>
      <c r="B5" s="9" t="s">
        <v>1024</v>
      </c>
    </row>
    <row r="6" spans="1:19" s="10" customFormat="1" ht="21" customHeight="1" x14ac:dyDescent="0.7">
      <c r="A6" s="327"/>
      <c r="B6" s="9"/>
      <c r="C6" s="180"/>
      <c r="D6" s="180"/>
      <c r="E6" s="180"/>
      <c r="F6" s="180"/>
      <c r="G6" s="511">
        <f>'سر برگ صفحات'!A12</f>
        <v>1398</v>
      </c>
      <c r="H6" s="511"/>
      <c r="I6" s="511"/>
      <c r="J6" s="511"/>
      <c r="K6" s="511"/>
      <c r="L6" s="100"/>
      <c r="M6" s="134">
        <f>'سر برگ صفحات'!A11</f>
        <v>1397</v>
      </c>
      <c r="N6" s="180"/>
      <c r="O6" s="11"/>
      <c r="P6" s="12"/>
      <c r="Q6" s="12"/>
      <c r="R6" s="11"/>
      <c r="S6" s="11"/>
    </row>
    <row r="7" spans="1:19" s="126" customFormat="1" ht="21" customHeight="1" x14ac:dyDescent="0.25">
      <c r="A7" s="122"/>
      <c r="D7" s="132"/>
      <c r="E7" s="132"/>
      <c r="F7" s="132"/>
      <c r="G7" s="123" t="s">
        <v>136</v>
      </c>
      <c r="H7" s="132"/>
      <c r="I7" s="123" t="s">
        <v>389</v>
      </c>
      <c r="J7" s="132"/>
      <c r="K7" s="123" t="s">
        <v>390</v>
      </c>
      <c r="L7" s="132"/>
      <c r="M7" s="135" t="s">
        <v>390</v>
      </c>
      <c r="P7" s="138"/>
      <c r="Q7" s="138"/>
    </row>
    <row r="8" spans="1:19" ht="21" customHeight="1" x14ac:dyDescent="0.25">
      <c r="C8" s="116"/>
      <c r="G8" s="136" t="s">
        <v>78</v>
      </c>
      <c r="I8" s="136" t="s">
        <v>78</v>
      </c>
      <c r="K8" s="136" t="s">
        <v>78</v>
      </c>
      <c r="M8" s="136" t="s">
        <v>78</v>
      </c>
    </row>
    <row r="9" spans="1:19" ht="21" customHeight="1" x14ac:dyDescent="0.25">
      <c r="B9" s="470" t="s">
        <v>391</v>
      </c>
      <c r="C9" s="470"/>
      <c r="D9" s="470"/>
      <c r="L9" s="103"/>
    </row>
    <row r="10" spans="1:19" ht="21" customHeight="1" x14ac:dyDescent="0.25">
      <c r="B10" s="470" t="s">
        <v>392</v>
      </c>
      <c r="C10" s="470"/>
      <c r="D10" s="470"/>
    </row>
    <row r="11" spans="1:19" ht="21" customHeight="1" x14ac:dyDescent="0.25">
      <c r="D11" s="7" t="s">
        <v>147</v>
      </c>
    </row>
    <row r="12" spans="1:19" ht="21" customHeight="1" x14ac:dyDescent="0.25">
      <c r="D12" s="7" t="s">
        <v>148</v>
      </c>
      <c r="G12" s="194"/>
      <c r="I12" s="194"/>
      <c r="K12" s="194"/>
      <c r="M12" s="194"/>
    </row>
    <row r="13" spans="1:19" ht="21" customHeight="1" x14ac:dyDescent="0.25">
      <c r="G13" s="194">
        <f>G12+G11</f>
        <v>0</v>
      </c>
      <c r="I13" s="194">
        <f>I12+I11</f>
        <v>0</v>
      </c>
      <c r="K13" s="194">
        <f>K12+K11</f>
        <v>0</v>
      </c>
      <c r="M13" s="194">
        <f>M12+M11</f>
        <v>0</v>
      </c>
    </row>
    <row r="14" spans="1:19" ht="21" customHeight="1" x14ac:dyDescent="0.25">
      <c r="B14" s="470" t="s">
        <v>394</v>
      </c>
      <c r="C14" s="470"/>
      <c r="D14" s="470"/>
    </row>
    <row r="15" spans="1:19" ht="21" customHeight="1" x14ac:dyDescent="0.25">
      <c r="D15" s="7" t="s">
        <v>147</v>
      </c>
    </row>
    <row r="16" spans="1:19" ht="21" customHeight="1" x14ac:dyDescent="0.25">
      <c r="D16" s="7" t="s">
        <v>148</v>
      </c>
    </row>
    <row r="17" spans="2:13" ht="21" customHeight="1" x14ac:dyDescent="0.25">
      <c r="G17" s="255">
        <f>G16+G15</f>
        <v>0</v>
      </c>
      <c r="I17" s="255">
        <f>I16+I15</f>
        <v>0</v>
      </c>
      <c r="K17" s="255">
        <f>K16+K15</f>
        <v>0</v>
      </c>
      <c r="M17" s="255">
        <f>M16+M15</f>
        <v>0</v>
      </c>
    </row>
    <row r="18" spans="2:13" ht="21" customHeight="1" x14ac:dyDescent="0.25">
      <c r="G18" s="194">
        <f>G17+G13</f>
        <v>0</v>
      </c>
      <c r="I18" s="194">
        <f>I17+I13</f>
        <v>0</v>
      </c>
      <c r="K18" s="194">
        <f>K17+K13</f>
        <v>0</v>
      </c>
      <c r="M18" s="194">
        <f>M17+M13</f>
        <v>0</v>
      </c>
    </row>
    <row r="19" spans="2:13" ht="21" customHeight="1" x14ac:dyDescent="0.25">
      <c r="B19" s="470" t="s">
        <v>395</v>
      </c>
      <c r="C19" s="470"/>
      <c r="D19" s="470"/>
    </row>
    <row r="20" spans="2:13" ht="21" customHeight="1" x14ac:dyDescent="0.25">
      <c r="B20" s="470" t="s">
        <v>392</v>
      </c>
      <c r="C20" s="470"/>
      <c r="D20" s="470"/>
    </row>
    <row r="21" spans="2:13" ht="21" customHeight="1" x14ac:dyDescent="0.25">
      <c r="D21" s="7" t="s">
        <v>147</v>
      </c>
    </row>
    <row r="22" spans="2:13" ht="21" customHeight="1" x14ac:dyDescent="0.25">
      <c r="D22" s="7" t="s">
        <v>249</v>
      </c>
      <c r="G22" s="194"/>
      <c r="I22" s="194"/>
      <c r="K22" s="194"/>
      <c r="M22" s="194"/>
    </row>
    <row r="23" spans="2:13" ht="21" customHeight="1" x14ac:dyDescent="0.25">
      <c r="G23" s="194">
        <f>G22+G21</f>
        <v>0</v>
      </c>
      <c r="I23" s="194">
        <f>I22+I21</f>
        <v>0</v>
      </c>
      <c r="K23" s="194">
        <f>K22+K21</f>
        <v>0</v>
      </c>
      <c r="M23" s="194">
        <f>M22+M21</f>
        <v>0</v>
      </c>
    </row>
    <row r="24" spans="2:13" ht="3.75" customHeight="1" x14ac:dyDescent="0.25"/>
    <row r="25" spans="2:13" ht="21" customHeight="1" x14ac:dyDescent="0.25">
      <c r="B25" s="470" t="s">
        <v>394</v>
      </c>
      <c r="C25" s="470"/>
      <c r="D25" s="470"/>
    </row>
    <row r="26" spans="2:13" ht="21" customHeight="1" x14ac:dyDescent="0.25">
      <c r="D26" s="7" t="s">
        <v>147</v>
      </c>
    </row>
    <row r="27" spans="2:13" ht="21" customHeight="1" x14ac:dyDescent="0.25">
      <c r="D27" s="116" t="s">
        <v>396</v>
      </c>
    </row>
    <row r="28" spans="2:13" ht="21" customHeight="1" x14ac:dyDescent="0.25">
      <c r="D28" s="7" t="s">
        <v>399</v>
      </c>
      <c r="G28" s="194"/>
      <c r="I28" s="194"/>
      <c r="K28" s="194"/>
      <c r="M28" s="194"/>
    </row>
    <row r="29" spans="2:13" ht="21" customHeight="1" x14ac:dyDescent="0.25">
      <c r="G29" s="194">
        <f>G28+G27+G26</f>
        <v>0</v>
      </c>
      <c r="I29" s="194">
        <f>I28+I27+I26</f>
        <v>0</v>
      </c>
      <c r="K29" s="194">
        <f>K28+K27+K26</f>
        <v>0</v>
      </c>
      <c r="M29" s="194">
        <f>M28+M27+M26</f>
        <v>0</v>
      </c>
    </row>
    <row r="30" spans="2:13" ht="21" customHeight="1" x14ac:dyDescent="0.25">
      <c r="G30" s="255">
        <f>G29+G23</f>
        <v>0</v>
      </c>
      <c r="I30" s="255">
        <f>I29+I23</f>
        <v>0</v>
      </c>
      <c r="K30" s="255">
        <f>K29+K23</f>
        <v>0</v>
      </c>
      <c r="M30" s="255">
        <f>M29+M23</f>
        <v>0</v>
      </c>
    </row>
    <row r="31" spans="2:13" ht="21" customHeight="1" thickBot="1" x14ac:dyDescent="0.3">
      <c r="G31" s="198">
        <f>G30+G18</f>
        <v>0</v>
      </c>
      <c r="I31" s="198">
        <f>I30+I18</f>
        <v>0</v>
      </c>
      <c r="K31" s="198">
        <f>K30+K18</f>
        <v>0</v>
      </c>
      <c r="M31" s="198">
        <f>M30+M18</f>
        <v>0</v>
      </c>
    </row>
    <row r="32" spans="2:13" ht="3.75" customHeight="1" thickTop="1" x14ac:dyDescent="0.25"/>
    <row r="33" spans="1:14" ht="23.25" x14ac:dyDescent="0.25">
      <c r="A33" s="327" t="s">
        <v>403</v>
      </c>
      <c r="B33" s="512" t="s">
        <v>925</v>
      </c>
      <c r="C33" s="512"/>
      <c r="D33" s="512"/>
      <c r="E33" s="512"/>
      <c r="F33" s="512"/>
      <c r="G33" s="512"/>
      <c r="H33" s="512"/>
      <c r="I33" s="512"/>
      <c r="J33" s="512"/>
      <c r="K33" s="512"/>
      <c r="L33" s="512"/>
      <c r="M33" s="512"/>
      <c r="N33" s="512"/>
    </row>
    <row r="34" spans="1:14" ht="23.25" hidden="1" x14ac:dyDescent="0.25">
      <c r="A34" s="327"/>
      <c r="B34" s="512"/>
      <c r="C34" s="512"/>
      <c r="D34" s="512"/>
      <c r="E34" s="512"/>
      <c r="F34" s="512"/>
      <c r="G34" s="512"/>
      <c r="H34" s="512"/>
      <c r="I34" s="512"/>
      <c r="J34" s="512"/>
      <c r="K34" s="512"/>
      <c r="L34" s="512"/>
      <c r="M34" s="512"/>
      <c r="N34" s="512"/>
    </row>
    <row r="35" spans="1:14" ht="23.25" x14ac:dyDescent="0.25">
      <c r="A35" s="327"/>
      <c r="B35" s="469" t="s">
        <v>1025</v>
      </c>
      <c r="C35" s="469"/>
      <c r="D35" s="469"/>
      <c r="E35" s="469"/>
      <c r="F35" s="469"/>
      <c r="G35" s="469"/>
      <c r="H35" s="469"/>
      <c r="I35" s="469"/>
      <c r="J35" s="469"/>
      <c r="K35" s="469"/>
      <c r="L35" s="469"/>
      <c r="M35" s="469"/>
      <c r="N35" s="469"/>
    </row>
    <row r="36" spans="1:14" ht="23.25" x14ac:dyDescent="0.25">
      <c r="A36" s="327"/>
      <c r="B36" s="469"/>
      <c r="C36" s="469"/>
      <c r="D36" s="469"/>
      <c r="E36" s="469"/>
      <c r="F36" s="469"/>
      <c r="G36" s="469"/>
      <c r="H36" s="469"/>
      <c r="I36" s="469"/>
      <c r="J36" s="469"/>
      <c r="K36" s="469"/>
      <c r="L36" s="469"/>
      <c r="M36" s="469"/>
      <c r="N36" s="469"/>
    </row>
    <row r="37" spans="1:14" ht="23.25" x14ac:dyDescent="0.25">
      <c r="A37" s="327"/>
      <c r="B37" s="469"/>
      <c r="C37" s="469"/>
      <c r="D37" s="469"/>
      <c r="E37" s="469"/>
      <c r="F37" s="469"/>
      <c r="G37" s="469"/>
      <c r="H37" s="469"/>
      <c r="I37" s="469"/>
      <c r="J37" s="469"/>
      <c r="K37" s="469"/>
      <c r="L37" s="469"/>
      <c r="M37" s="469"/>
      <c r="N37" s="469"/>
    </row>
    <row r="38" spans="1:14" ht="23.25" x14ac:dyDescent="0.25">
      <c r="A38" s="327"/>
      <c r="B38" s="469"/>
      <c r="C38" s="469"/>
      <c r="D38" s="469"/>
      <c r="E38" s="469"/>
      <c r="F38" s="469"/>
      <c r="G38" s="469"/>
      <c r="H38" s="469"/>
      <c r="I38" s="469"/>
      <c r="J38" s="469"/>
      <c r="K38" s="469"/>
      <c r="L38" s="469"/>
      <c r="M38" s="469"/>
      <c r="N38" s="469"/>
    </row>
    <row r="39" spans="1:14" ht="23.25" x14ac:dyDescent="0.25">
      <c r="A39" s="327"/>
      <c r="B39" s="469"/>
      <c r="C39" s="469"/>
      <c r="D39" s="469"/>
      <c r="E39" s="469"/>
      <c r="F39" s="469"/>
      <c r="G39" s="469"/>
      <c r="H39" s="469"/>
      <c r="I39" s="469"/>
      <c r="J39" s="469"/>
      <c r="K39" s="469"/>
      <c r="L39" s="469"/>
      <c r="M39" s="469"/>
      <c r="N39" s="469"/>
    </row>
    <row r="42" spans="1:14" x14ac:dyDescent="0.25">
      <c r="A42" s="449" t="s">
        <v>878</v>
      </c>
      <c r="B42" s="449"/>
      <c r="C42" s="449"/>
      <c r="D42" s="449"/>
      <c r="E42" s="449"/>
      <c r="F42" s="449"/>
      <c r="G42" s="449"/>
      <c r="H42" s="449"/>
      <c r="I42" s="449"/>
      <c r="J42" s="449"/>
      <c r="K42" s="449"/>
      <c r="L42" s="449"/>
      <c r="M42" s="449"/>
      <c r="N42" s="449"/>
    </row>
  </sheetData>
  <mergeCells count="13">
    <mergeCell ref="A42:N42"/>
    <mergeCell ref="B33:N34"/>
    <mergeCell ref="B35:N39"/>
    <mergeCell ref="A1:N1"/>
    <mergeCell ref="A2:N2"/>
    <mergeCell ref="A3:N3"/>
    <mergeCell ref="G6:K6"/>
    <mergeCell ref="B9:D9"/>
    <mergeCell ref="B10:D10"/>
    <mergeCell ref="B14:D14"/>
    <mergeCell ref="B19:D19"/>
    <mergeCell ref="B20:D20"/>
    <mergeCell ref="B25:D25"/>
  </mergeCells>
  <pageMargins left="0.19685039370078741" right="0.19685039370078741" top="0.19685039370078741" bottom="0.19685039370078741" header="0.31496062992125984" footer="0.23622047244094491"/>
  <pageSetup firstPageNumber="34" orientation="portrait" useFirstPageNumber="1" r:id="rId1"/>
  <headerFooter>
    <oddFooter>&amp;C&amp;"B Lotus,Bold"&amp;10&amp;P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U43"/>
  <sheetViews>
    <sheetView rightToLeft="1" view="pageBreakPreview" topLeftCell="A25" zoomScale="98" zoomScaleSheetLayoutView="98" workbookViewId="0">
      <selection activeCell="A13" sqref="A13"/>
    </sheetView>
  </sheetViews>
  <sheetFormatPr defaultRowHeight="21" x14ac:dyDescent="0.25"/>
  <cols>
    <col min="1" max="1" width="6.140625" style="99" bestFit="1" customWidth="1"/>
    <col min="2" max="2" width="5.85546875" style="7" customWidth="1"/>
    <col min="3" max="3" width="0.7109375" style="7" customWidth="1"/>
    <col min="4" max="4" width="14.85546875" style="7" customWidth="1"/>
    <col min="5" max="5" width="0.7109375" style="7" customWidth="1"/>
    <col min="6" max="6" width="19.85546875" style="7"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10.42578125" style="7" customWidth="1"/>
    <col min="13" max="13" width="0.7109375" style="7" customWidth="1"/>
    <col min="14" max="14" width="9.28515625" style="7" customWidth="1"/>
    <col min="15" max="15" width="0.7109375" style="7" customWidth="1"/>
    <col min="16" max="16" width="11.7109375" style="7" customWidth="1"/>
    <col min="17" max="17" width="1.85546875" style="7" customWidth="1"/>
    <col min="18" max="18" width="11.7109375" style="8" customWidth="1"/>
    <col min="19" max="19" width="15.28515625" style="8" bestFit="1" customWidth="1"/>
    <col min="20" max="20" width="5" style="7" customWidth="1"/>
    <col min="21" max="21" width="10.28515625" style="7" bestFit="1" customWidth="1"/>
    <col min="22" max="22" width="5" style="7" customWidth="1"/>
    <col min="23" max="23" width="10.28515625" style="7" bestFit="1" customWidth="1"/>
    <col min="24" max="26" width="9" style="7"/>
    <col min="27" max="27" width="10.28515625" style="7" bestFit="1" customWidth="1"/>
    <col min="28" max="256" width="9" style="7"/>
    <col min="257" max="257" width="3.7109375" style="7" customWidth="1"/>
    <col min="258" max="258" width="4.85546875" style="7" customWidth="1"/>
    <col min="259" max="259" width="5.28515625" style="7" customWidth="1"/>
    <col min="260" max="260" width="31.28515625" style="7" customWidth="1"/>
    <col min="261" max="261" width="7.7109375" style="7" customWidth="1"/>
    <col min="262" max="262" width="2.28515625" style="7" customWidth="1"/>
    <col min="263" max="263" width="11.7109375" style="7" customWidth="1"/>
    <col min="264" max="264" width="2.42578125" style="7" customWidth="1"/>
    <col min="265" max="265" width="11.7109375" style="7" customWidth="1"/>
    <col min="266" max="266" width="2.28515625" style="7" customWidth="1"/>
    <col min="267" max="267" width="10.85546875" style="7" customWidth="1"/>
    <col min="268" max="268" width="2.28515625" style="7" customWidth="1"/>
    <col min="269" max="269" width="11.140625" style="7" customWidth="1"/>
    <col min="270" max="270" width="1.85546875" style="7" customWidth="1"/>
    <col min="271" max="271" width="11" style="7" customWidth="1"/>
    <col min="272" max="272" width="0.7109375" style="7" customWidth="1"/>
    <col min="273" max="273" width="1.85546875" style="7" customWidth="1"/>
    <col min="274" max="274" width="11.85546875" style="7" bestFit="1" customWidth="1"/>
    <col min="275" max="275" width="15.28515625" style="7" bestFit="1" customWidth="1"/>
    <col min="276" max="276" width="5" style="7" customWidth="1"/>
    <col min="277" max="277" width="10.28515625" style="7" bestFit="1" customWidth="1"/>
    <col min="278" max="278" width="5" style="7" customWidth="1"/>
    <col min="279" max="279" width="10.28515625" style="7" bestFit="1" customWidth="1"/>
    <col min="280" max="282" width="9" style="7"/>
    <col min="283" max="283" width="10.28515625" style="7" bestFit="1" customWidth="1"/>
    <col min="284" max="512" width="9" style="7"/>
    <col min="513" max="513" width="3.7109375" style="7" customWidth="1"/>
    <col min="514" max="514" width="4.85546875" style="7" customWidth="1"/>
    <col min="515" max="515" width="5.28515625" style="7" customWidth="1"/>
    <col min="516" max="516" width="31.28515625" style="7" customWidth="1"/>
    <col min="517" max="517" width="7.7109375" style="7" customWidth="1"/>
    <col min="518" max="518" width="2.28515625" style="7" customWidth="1"/>
    <col min="519" max="519" width="11.7109375" style="7" customWidth="1"/>
    <col min="520" max="520" width="2.42578125" style="7" customWidth="1"/>
    <col min="521" max="521" width="11.7109375" style="7" customWidth="1"/>
    <col min="522" max="522" width="2.28515625" style="7" customWidth="1"/>
    <col min="523" max="523" width="10.85546875" style="7" customWidth="1"/>
    <col min="524" max="524" width="2.28515625" style="7" customWidth="1"/>
    <col min="525" max="525" width="11.140625" style="7" customWidth="1"/>
    <col min="526" max="526" width="1.85546875" style="7" customWidth="1"/>
    <col min="527" max="527" width="11" style="7" customWidth="1"/>
    <col min="528" max="528" width="0.7109375" style="7" customWidth="1"/>
    <col min="529" max="529" width="1.85546875" style="7" customWidth="1"/>
    <col min="530" max="530" width="11.85546875" style="7" bestFit="1" customWidth="1"/>
    <col min="531" max="531" width="15.28515625" style="7" bestFit="1" customWidth="1"/>
    <col min="532" max="532" width="5" style="7" customWidth="1"/>
    <col min="533" max="533" width="10.28515625" style="7" bestFit="1" customWidth="1"/>
    <col min="534" max="534" width="5" style="7" customWidth="1"/>
    <col min="535" max="535" width="10.28515625" style="7" bestFit="1" customWidth="1"/>
    <col min="536" max="538" width="9" style="7"/>
    <col min="539" max="539" width="10.28515625" style="7" bestFit="1" customWidth="1"/>
    <col min="540" max="768" width="9" style="7"/>
    <col min="769" max="769" width="3.7109375" style="7" customWidth="1"/>
    <col min="770" max="770" width="4.85546875" style="7" customWidth="1"/>
    <col min="771" max="771" width="5.28515625" style="7" customWidth="1"/>
    <col min="772" max="772" width="31.28515625" style="7" customWidth="1"/>
    <col min="773" max="773" width="7.7109375" style="7" customWidth="1"/>
    <col min="774" max="774" width="2.28515625" style="7" customWidth="1"/>
    <col min="775" max="775" width="11.7109375" style="7" customWidth="1"/>
    <col min="776" max="776" width="2.42578125" style="7" customWidth="1"/>
    <col min="777" max="777" width="11.7109375" style="7" customWidth="1"/>
    <col min="778" max="778" width="2.28515625" style="7" customWidth="1"/>
    <col min="779" max="779" width="10.85546875" style="7" customWidth="1"/>
    <col min="780" max="780" width="2.28515625" style="7" customWidth="1"/>
    <col min="781" max="781" width="11.140625" style="7" customWidth="1"/>
    <col min="782" max="782" width="1.85546875" style="7" customWidth="1"/>
    <col min="783" max="783" width="11" style="7" customWidth="1"/>
    <col min="784" max="784" width="0.7109375" style="7" customWidth="1"/>
    <col min="785" max="785" width="1.85546875" style="7" customWidth="1"/>
    <col min="786" max="786" width="11.85546875" style="7" bestFit="1" customWidth="1"/>
    <col min="787" max="787" width="15.28515625" style="7" bestFit="1" customWidth="1"/>
    <col min="788" max="788" width="5" style="7" customWidth="1"/>
    <col min="789" max="789" width="10.28515625" style="7" bestFit="1" customWidth="1"/>
    <col min="790" max="790" width="5" style="7" customWidth="1"/>
    <col min="791" max="791" width="10.28515625" style="7" bestFit="1" customWidth="1"/>
    <col min="792" max="794" width="9" style="7"/>
    <col min="795" max="795" width="10.28515625" style="7" bestFit="1" customWidth="1"/>
    <col min="796" max="1024" width="9" style="7"/>
    <col min="1025" max="1025" width="3.7109375" style="7" customWidth="1"/>
    <col min="1026" max="1026" width="4.85546875" style="7" customWidth="1"/>
    <col min="1027" max="1027" width="5.28515625" style="7" customWidth="1"/>
    <col min="1028" max="1028" width="31.28515625" style="7" customWidth="1"/>
    <col min="1029" max="1029" width="7.7109375" style="7" customWidth="1"/>
    <col min="1030" max="1030" width="2.28515625" style="7" customWidth="1"/>
    <col min="1031" max="1031" width="11.7109375" style="7" customWidth="1"/>
    <col min="1032" max="1032" width="2.42578125" style="7" customWidth="1"/>
    <col min="1033" max="1033" width="11.7109375" style="7" customWidth="1"/>
    <col min="1034" max="1034" width="2.28515625" style="7" customWidth="1"/>
    <col min="1035" max="1035" width="10.85546875" style="7" customWidth="1"/>
    <col min="1036" max="1036" width="2.28515625" style="7" customWidth="1"/>
    <col min="1037" max="1037" width="11.140625" style="7" customWidth="1"/>
    <col min="1038" max="1038" width="1.85546875" style="7" customWidth="1"/>
    <col min="1039" max="1039" width="11" style="7" customWidth="1"/>
    <col min="1040" max="1040" width="0.7109375" style="7" customWidth="1"/>
    <col min="1041" max="1041" width="1.85546875" style="7" customWidth="1"/>
    <col min="1042" max="1042" width="11.85546875" style="7" bestFit="1" customWidth="1"/>
    <col min="1043" max="1043" width="15.28515625" style="7" bestFit="1" customWidth="1"/>
    <col min="1044" max="1044" width="5" style="7" customWidth="1"/>
    <col min="1045" max="1045" width="10.28515625" style="7" bestFit="1" customWidth="1"/>
    <col min="1046" max="1046" width="5" style="7" customWidth="1"/>
    <col min="1047" max="1047" width="10.28515625" style="7" bestFit="1" customWidth="1"/>
    <col min="1048" max="1050" width="9" style="7"/>
    <col min="1051" max="1051" width="10.28515625" style="7" bestFit="1" customWidth="1"/>
    <col min="1052" max="1280" width="9" style="7"/>
    <col min="1281" max="1281" width="3.7109375" style="7" customWidth="1"/>
    <col min="1282" max="1282" width="4.85546875" style="7" customWidth="1"/>
    <col min="1283" max="1283" width="5.28515625" style="7" customWidth="1"/>
    <col min="1284" max="1284" width="31.28515625" style="7" customWidth="1"/>
    <col min="1285" max="1285" width="7.7109375" style="7" customWidth="1"/>
    <col min="1286" max="1286" width="2.28515625" style="7" customWidth="1"/>
    <col min="1287" max="1287" width="11.7109375" style="7" customWidth="1"/>
    <col min="1288" max="1288" width="2.42578125" style="7" customWidth="1"/>
    <col min="1289" max="1289" width="11.7109375" style="7" customWidth="1"/>
    <col min="1290" max="1290" width="2.28515625" style="7" customWidth="1"/>
    <col min="1291" max="1291" width="10.85546875" style="7" customWidth="1"/>
    <col min="1292" max="1292" width="2.28515625" style="7" customWidth="1"/>
    <col min="1293" max="1293" width="11.140625" style="7" customWidth="1"/>
    <col min="1294" max="1294" width="1.85546875" style="7" customWidth="1"/>
    <col min="1295" max="1295" width="11" style="7" customWidth="1"/>
    <col min="1296" max="1296" width="0.7109375" style="7" customWidth="1"/>
    <col min="1297" max="1297" width="1.85546875" style="7" customWidth="1"/>
    <col min="1298" max="1298" width="11.85546875" style="7" bestFit="1" customWidth="1"/>
    <col min="1299" max="1299" width="15.28515625" style="7" bestFit="1" customWidth="1"/>
    <col min="1300" max="1300" width="5" style="7" customWidth="1"/>
    <col min="1301" max="1301" width="10.28515625" style="7" bestFit="1" customWidth="1"/>
    <col min="1302" max="1302" width="5" style="7" customWidth="1"/>
    <col min="1303" max="1303" width="10.28515625" style="7" bestFit="1" customWidth="1"/>
    <col min="1304" max="1306" width="9" style="7"/>
    <col min="1307" max="1307" width="10.28515625" style="7" bestFit="1" customWidth="1"/>
    <col min="1308" max="1536" width="9" style="7"/>
    <col min="1537" max="1537" width="3.7109375" style="7" customWidth="1"/>
    <col min="1538" max="1538" width="4.85546875" style="7" customWidth="1"/>
    <col min="1539" max="1539" width="5.28515625" style="7" customWidth="1"/>
    <col min="1540" max="1540" width="31.28515625" style="7" customWidth="1"/>
    <col min="1541" max="1541" width="7.7109375" style="7" customWidth="1"/>
    <col min="1542" max="1542" width="2.28515625" style="7" customWidth="1"/>
    <col min="1543" max="1543" width="11.7109375" style="7" customWidth="1"/>
    <col min="1544" max="1544" width="2.42578125" style="7" customWidth="1"/>
    <col min="1545" max="1545" width="11.7109375" style="7" customWidth="1"/>
    <col min="1546" max="1546" width="2.28515625" style="7" customWidth="1"/>
    <col min="1547" max="1547" width="10.85546875" style="7" customWidth="1"/>
    <col min="1548" max="1548" width="2.28515625" style="7" customWidth="1"/>
    <col min="1549" max="1549" width="11.140625" style="7" customWidth="1"/>
    <col min="1550" max="1550" width="1.85546875" style="7" customWidth="1"/>
    <col min="1551" max="1551" width="11" style="7" customWidth="1"/>
    <col min="1552" max="1552" width="0.7109375" style="7" customWidth="1"/>
    <col min="1553" max="1553" width="1.85546875" style="7" customWidth="1"/>
    <col min="1554" max="1554" width="11.85546875" style="7" bestFit="1" customWidth="1"/>
    <col min="1555" max="1555" width="15.28515625" style="7" bestFit="1" customWidth="1"/>
    <col min="1556" max="1556" width="5" style="7" customWidth="1"/>
    <col min="1557" max="1557" width="10.28515625" style="7" bestFit="1" customWidth="1"/>
    <col min="1558" max="1558" width="5" style="7" customWidth="1"/>
    <col min="1559" max="1559" width="10.28515625" style="7" bestFit="1" customWidth="1"/>
    <col min="1560" max="1562" width="9" style="7"/>
    <col min="1563" max="1563" width="10.28515625" style="7" bestFit="1" customWidth="1"/>
    <col min="1564" max="1792" width="9" style="7"/>
    <col min="1793" max="1793" width="3.7109375" style="7" customWidth="1"/>
    <col min="1794" max="1794" width="4.85546875" style="7" customWidth="1"/>
    <col min="1795" max="1795" width="5.28515625" style="7" customWidth="1"/>
    <col min="1796" max="1796" width="31.28515625" style="7" customWidth="1"/>
    <col min="1797" max="1797" width="7.7109375" style="7" customWidth="1"/>
    <col min="1798" max="1798" width="2.28515625" style="7" customWidth="1"/>
    <col min="1799" max="1799" width="11.7109375" style="7" customWidth="1"/>
    <col min="1800" max="1800" width="2.42578125" style="7" customWidth="1"/>
    <col min="1801" max="1801" width="11.7109375" style="7" customWidth="1"/>
    <col min="1802" max="1802" width="2.28515625" style="7" customWidth="1"/>
    <col min="1803" max="1803" width="10.85546875" style="7" customWidth="1"/>
    <col min="1804" max="1804" width="2.28515625" style="7" customWidth="1"/>
    <col min="1805" max="1805" width="11.140625" style="7" customWidth="1"/>
    <col min="1806" max="1806" width="1.85546875" style="7" customWidth="1"/>
    <col min="1807" max="1807" width="11" style="7" customWidth="1"/>
    <col min="1808" max="1808" width="0.7109375" style="7" customWidth="1"/>
    <col min="1809" max="1809" width="1.85546875" style="7" customWidth="1"/>
    <col min="1810" max="1810" width="11.85546875" style="7" bestFit="1" customWidth="1"/>
    <col min="1811" max="1811" width="15.28515625" style="7" bestFit="1" customWidth="1"/>
    <col min="1812" max="1812" width="5" style="7" customWidth="1"/>
    <col min="1813" max="1813" width="10.28515625" style="7" bestFit="1" customWidth="1"/>
    <col min="1814" max="1814" width="5" style="7" customWidth="1"/>
    <col min="1815" max="1815" width="10.28515625" style="7" bestFit="1" customWidth="1"/>
    <col min="1816" max="1818" width="9" style="7"/>
    <col min="1819" max="1819" width="10.28515625" style="7" bestFit="1" customWidth="1"/>
    <col min="1820" max="2048" width="9" style="7"/>
    <col min="2049" max="2049" width="3.7109375" style="7" customWidth="1"/>
    <col min="2050" max="2050" width="4.85546875" style="7" customWidth="1"/>
    <col min="2051" max="2051" width="5.28515625" style="7" customWidth="1"/>
    <col min="2052" max="2052" width="31.28515625" style="7" customWidth="1"/>
    <col min="2053" max="2053" width="7.7109375" style="7" customWidth="1"/>
    <col min="2054" max="2054" width="2.28515625" style="7" customWidth="1"/>
    <col min="2055" max="2055" width="11.7109375" style="7" customWidth="1"/>
    <col min="2056" max="2056" width="2.42578125" style="7" customWidth="1"/>
    <col min="2057" max="2057" width="11.7109375" style="7" customWidth="1"/>
    <col min="2058" max="2058" width="2.28515625" style="7" customWidth="1"/>
    <col min="2059" max="2059" width="10.85546875" style="7" customWidth="1"/>
    <col min="2060" max="2060" width="2.28515625" style="7" customWidth="1"/>
    <col min="2061" max="2061" width="11.140625" style="7" customWidth="1"/>
    <col min="2062" max="2062" width="1.85546875" style="7" customWidth="1"/>
    <col min="2063" max="2063" width="11" style="7" customWidth="1"/>
    <col min="2064" max="2064" width="0.7109375" style="7" customWidth="1"/>
    <col min="2065" max="2065" width="1.85546875" style="7" customWidth="1"/>
    <col min="2066" max="2066" width="11.85546875" style="7" bestFit="1" customWidth="1"/>
    <col min="2067" max="2067" width="15.28515625" style="7" bestFit="1" customWidth="1"/>
    <col min="2068" max="2068" width="5" style="7" customWidth="1"/>
    <col min="2069" max="2069" width="10.28515625" style="7" bestFit="1" customWidth="1"/>
    <col min="2070" max="2070" width="5" style="7" customWidth="1"/>
    <col min="2071" max="2071" width="10.28515625" style="7" bestFit="1" customWidth="1"/>
    <col min="2072" max="2074" width="9" style="7"/>
    <col min="2075" max="2075" width="10.28515625" style="7" bestFit="1" customWidth="1"/>
    <col min="2076" max="2304" width="9" style="7"/>
    <col min="2305" max="2305" width="3.7109375" style="7" customWidth="1"/>
    <col min="2306" max="2306" width="4.85546875" style="7" customWidth="1"/>
    <col min="2307" max="2307" width="5.28515625" style="7" customWidth="1"/>
    <col min="2308" max="2308" width="31.28515625" style="7" customWidth="1"/>
    <col min="2309" max="2309" width="7.7109375" style="7" customWidth="1"/>
    <col min="2310" max="2310" width="2.28515625" style="7" customWidth="1"/>
    <col min="2311" max="2311" width="11.7109375" style="7" customWidth="1"/>
    <col min="2312" max="2312" width="2.42578125" style="7" customWidth="1"/>
    <col min="2313" max="2313" width="11.7109375" style="7" customWidth="1"/>
    <col min="2314" max="2314" width="2.28515625" style="7" customWidth="1"/>
    <col min="2315" max="2315" width="10.85546875" style="7" customWidth="1"/>
    <col min="2316" max="2316" width="2.28515625" style="7" customWidth="1"/>
    <col min="2317" max="2317" width="11.140625" style="7" customWidth="1"/>
    <col min="2318" max="2318" width="1.85546875" style="7" customWidth="1"/>
    <col min="2319" max="2319" width="11" style="7" customWidth="1"/>
    <col min="2320" max="2320" width="0.7109375" style="7" customWidth="1"/>
    <col min="2321" max="2321" width="1.85546875" style="7" customWidth="1"/>
    <col min="2322" max="2322" width="11.85546875" style="7" bestFit="1" customWidth="1"/>
    <col min="2323" max="2323" width="15.28515625" style="7" bestFit="1" customWidth="1"/>
    <col min="2324" max="2324" width="5" style="7" customWidth="1"/>
    <col min="2325" max="2325" width="10.28515625" style="7" bestFit="1" customWidth="1"/>
    <col min="2326" max="2326" width="5" style="7" customWidth="1"/>
    <col min="2327" max="2327" width="10.28515625" style="7" bestFit="1" customWidth="1"/>
    <col min="2328" max="2330" width="9" style="7"/>
    <col min="2331" max="2331" width="10.28515625" style="7" bestFit="1" customWidth="1"/>
    <col min="2332" max="2560" width="9" style="7"/>
    <col min="2561" max="2561" width="3.7109375" style="7" customWidth="1"/>
    <col min="2562" max="2562" width="4.85546875" style="7" customWidth="1"/>
    <col min="2563" max="2563" width="5.28515625" style="7" customWidth="1"/>
    <col min="2564" max="2564" width="31.28515625" style="7" customWidth="1"/>
    <col min="2565" max="2565" width="7.7109375" style="7" customWidth="1"/>
    <col min="2566" max="2566" width="2.28515625" style="7" customWidth="1"/>
    <col min="2567" max="2567" width="11.7109375" style="7" customWidth="1"/>
    <col min="2568" max="2568" width="2.42578125" style="7" customWidth="1"/>
    <col min="2569" max="2569" width="11.7109375" style="7" customWidth="1"/>
    <col min="2570" max="2570" width="2.28515625" style="7" customWidth="1"/>
    <col min="2571" max="2571" width="10.85546875" style="7" customWidth="1"/>
    <col min="2572" max="2572" width="2.28515625" style="7" customWidth="1"/>
    <col min="2573" max="2573" width="11.140625" style="7" customWidth="1"/>
    <col min="2574" max="2574" width="1.85546875" style="7" customWidth="1"/>
    <col min="2575" max="2575" width="11" style="7" customWidth="1"/>
    <col min="2576" max="2576" width="0.7109375" style="7" customWidth="1"/>
    <col min="2577" max="2577" width="1.85546875" style="7" customWidth="1"/>
    <col min="2578" max="2578" width="11.85546875" style="7" bestFit="1" customWidth="1"/>
    <col min="2579" max="2579" width="15.28515625" style="7" bestFit="1" customWidth="1"/>
    <col min="2580" max="2580" width="5" style="7" customWidth="1"/>
    <col min="2581" max="2581" width="10.28515625" style="7" bestFit="1" customWidth="1"/>
    <col min="2582" max="2582" width="5" style="7" customWidth="1"/>
    <col min="2583" max="2583" width="10.28515625" style="7" bestFit="1" customWidth="1"/>
    <col min="2584" max="2586" width="9" style="7"/>
    <col min="2587" max="2587" width="10.28515625" style="7" bestFit="1" customWidth="1"/>
    <col min="2588" max="2816" width="9" style="7"/>
    <col min="2817" max="2817" width="3.7109375" style="7" customWidth="1"/>
    <col min="2818" max="2818" width="4.85546875" style="7" customWidth="1"/>
    <col min="2819" max="2819" width="5.28515625" style="7" customWidth="1"/>
    <col min="2820" max="2820" width="31.28515625" style="7" customWidth="1"/>
    <col min="2821" max="2821" width="7.7109375" style="7" customWidth="1"/>
    <col min="2822" max="2822" width="2.28515625" style="7" customWidth="1"/>
    <col min="2823" max="2823" width="11.7109375" style="7" customWidth="1"/>
    <col min="2824" max="2824" width="2.42578125" style="7" customWidth="1"/>
    <col min="2825" max="2825" width="11.7109375" style="7" customWidth="1"/>
    <col min="2826" max="2826" width="2.28515625" style="7" customWidth="1"/>
    <col min="2827" max="2827" width="10.85546875" style="7" customWidth="1"/>
    <col min="2828" max="2828" width="2.28515625" style="7" customWidth="1"/>
    <col min="2829" max="2829" width="11.140625" style="7" customWidth="1"/>
    <col min="2830" max="2830" width="1.85546875" style="7" customWidth="1"/>
    <col min="2831" max="2831" width="11" style="7" customWidth="1"/>
    <col min="2832" max="2832" width="0.7109375" style="7" customWidth="1"/>
    <col min="2833" max="2833" width="1.85546875" style="7" customWidth="1"/>
    <col min="2834" max="2834" width="11.85546875" style="7" bestFit="1" customWidth="1"/>
    <col min="2835" max="2835" width="15.28515625" style="7" bestFit="1" customWidth="1"/>
    <col min="2836" max="2836" width="5" style="7" customWidth="1"/>
    <col min="2837" max="2837" width="10.28515625" style="7" bestFit="1" customWidth="1"/>
    <col min="2838" max="2838" width="5" style="7" customWidth="1"/>
    <col min="2839" max="2839" width="10.28515625" style="7" bestFit="1" customWidth="1"/>
    <col min="2840" max="2842" width="9" style="7"/>
    <col min="2843" max="2843" width="10.28515625" style="7" bestFit="1" customWidth="1"/>
    <col min="2844" max="3072" width="9" style="7"/>
    <col min="3073" max="3073" width="3.7109375" style="7" customWidth="1"/>
    <col min="3074" max="3074" width="4.85546875" style="7" customWidth="1"/>
    <col min="3075" max="3075" width="5.28515625" style="7" customWidth="1"/>
    <col min="3076" max="3076" width="31.28515625" style="7" customWidth="1"/>
    <col min="3077" max="3077" width="7.7109375" style="7" customWidth="1"/>
    <col min="3078" max="3078" width="2.28515625" style="7" customWidth="1"/>
    <col min="3079" max="3079" width="11.7109375" style="7" customWidth="1"/>
    <col min="3080" max="3080" width="2.42578125" style="7" customWidth="1"/>
    <col min="3081" max="3081" width="11.7109375" style="7" customWidth="1"/>
    <col min="3082" max="3082" width="2.28515625" style="7" customWidth="1"/>
    <col min="3083" max="3083" width="10.85546875" style="7" customWidth="1"/>
    <col min="3084" max="3084" width="2.28515625" style="7" customWidth="1"/>
    <col min="3085" max="3085" width="11.140625" style="7" customWidth="1"/>
    <col min="3086" max="3086" width="1.85546875" style="7" customWidth="1"/>
    <col min="3087" max="3087" width="11" style="7" customWidth="1"/>
    <col min="3088" max="3088" width="0.7109375" style="7" customWidth="1"/>
    <col min="3089" max="3089" width="1.85546875" style="7" customWidth="1"/>
    <col min="3090" max="3090" width="11.85546875" style="7" bestFit="1" customWidth="1"/>
    <col min="3091" max="3091" width="15.28515625" style="7" bestFit="1" customWidth="1"/>
    <col min="3092" max="3092" width="5" style="7" customWidth="1"/>
    <col min="3093" max="3093" width="10.28515625" style="7" bestFit="1" customWidth="1"/>
    <col min="3094" max="3094" width="5" style="7" customWidth="1"/>
    <col min="3095" max="3095" width="10.28515625" style="7" bestFit="1" customWidth="1"/>
    <col min="3096" max="3098" width="9" style="7"/>
    <col min="3099" max="3099" width="10.28515625" style="7" bestFit="1" customWidth="1"/>
    <col min="3100" max="3328" width="9" style="7"/>
    <col min="3329" max="3329" width="3.7109375" style="7" customWidth="1"/>
    <col min="3330" max="3330" width="4.85546875" style="7" customWidth="1"/>
    <col min="3331" max="3331" width="5.28515625" style="7" customWidth="1"/>
    <col min="3332" max="3332" width="31.28515625" style="7" customWidth="1"/>
    <col min="3333" max="3333" width="7.7109375" style="7" customWidth="1"/>
    <col min="3334" max="3334" width="2.28515625" style="7" customWidth="1"/>
    <col min="3335" max="3335" width="11.7109375" style="7" customWidth="1"/>
    <col min="3336" max="3336" width="2.42578125" style="7" customWidth="1"/>
    <col min="3337" max="3337" width="11.7109375" style="7" customWidth="1"/>
    <col min="3338" max="3338" width="2.28515625" style="7" customWidth="1"/>
    <col min="3339" max="3339" width="10.85546875" style="7" customWidth="1"/>
    <col min="3340" max="3340" width="2.28515625" style="7" customWidth="1"/>
    <col min="3341" max="3341" width="11.140625" style="7" customWidth="1"/>
    <col min="3342" max="3342" width="1.85546875" style="7" customWidth="1"/>
    <col min="3343" max="3343" width="11" style="7" customWidth="1"/>
    <col min="3344" max="3344" width="0.7109375" style="7" customWidth="1"/>
    <col min="3345" max="3345" width="1.85546875" style="7" customWidth="1"/>
    <col min="3346" max="3346" width="11.85546875" style="7" bestFit="1" customWidth="1"/>
    <col min="3347" max="3347" width="15.28515625" style="7" bestFit="1" customWidth="1"/>
    <col min="3348" max="3348" width="5" style="7" customWidth="1"/>
    <col min="3349" max="3349" width="10.28515625" style="7" bestFit="1" customWidth="1"/>
    <col min="3350" max="3350" width="5" style="7" customWidth="1"/>
    <col min="3351" max="3351" width="10.28515625" style="7" bestFit="1" customWidth="1"/>
    <col min="3352" max="3354" width="9" style="7"/>
    <col min="3355" max="3355" width="10.28515625" style="7" bestFit="1" customWidth="1"/>
    <col min="3356" max="3584" width="9" style="7"/>
    <col min="3585" max="3585" width="3.7109375" style="7" customWidth="1"/>
    <col min="3586" max="3586" width="4.85546875" style="7" customWidth="1"/>
    <col min="3587" max="3587" width="5.28515625" style="7" customWidth="1"/>
    <col min="3588" max="3588" width="31.28515625" style="7" customWidth="1"/>
    <col min="3589" max="3589" width="7.7109375" style="7" customWidth="1"/>
    <col min="3590" max="3590" width="2.28515625" style="7" customWidth="1"/>
    <col min="3591" max="3591" width="11.7109375" style="7" customWidth="1"/>
    <col min="3592" max="3592" width="2.42578125" style="7" customWidth="1"/>
    <col min="3593" max="3593" width="11.7109375" style="7" customWidth="1"/>
    <col min="3594" max="3594" width="2.28515625" style="7" customWidth="1"/>
    <col min="3595" max="3595" width="10.85546875" style="7" customWidth="1"/>
    <col min="3596" max="3596" width="2.28515625" style="7" customWidth="1"/>
    <col min="3597" max="3597" width="11.140625" style="7" customWidth="1"/>
    <col min="3598" max="3598" width="1.85546875" style="7" customWidth="1"/>
    <col min="3599" max="3599" width="11" style="7" customWidth="1"/>
    <col min="3600" max="3600" width="0.7109375" style="7" customWidth="1"/>
    <col min="3601" max="3601" width="1.85546875" style="7" customWidth="1"/>
    <col min="3602" max="3602" width="11.85546875" style="7" bestFit="1" customWidth="1"/>
    <col min="3603" max="3603" width="15.28515625" style="7" bestFit="1" customWidth="1"/>
    <col min="3604" max="3604" width="5" style="7" customWidth="1"/>
    <col min="3605" max="3605" width="10.28515625" style="7" bestFit="1" customWidth="1"/>
    <col min="3606" max="3606" width="5" style="7" customWidth="1"/>
    <col min="3607" max="3607" width="10.28515625" style="7" bestFit="1" customWidth="1"/>
    <col min="3608" max="3610" width="9" style="7"/>
    <col min="3611" max="3611" width="10.28515625" style="7" bestFit="1" customWidth="1"/>
    <col min="3612" max="3840" width="9" style="7"/>
    <col min="3841" max="3841" width="3.7109375" style="7" customWidth="1"/>
    <col min="3842" max="3842" width="4.85546875" style="7" customWidth="1"/>
    <col min="3843" max="3843" width="5.28515625" style="7" customWidth="1"/>
    <col min="3844" max="3844" width="31.28515625" style="7" customWidth="1"/>
    <col min="3845" max="3845" width="7.7109375" style="7" customWidth="1"/>
    <col min="3846" max="3846" width="2.28515625" style="7" customWidth="1"/>
    <col min="3847" max="3847" width="11.7109375" style="7" customWidth="1"/>
    <col min="3848" max="3848" width="2.42578125" style="7" customWidth="1"/>
    <col min="3849" max="3849" width="11.7109375" style="7" customWidth="1"/>
    <col min="3850" max="3850" width="2.28515625" style="7" customWidth="1"/>
    <col min="3851" max="3851" width="10.85546875" style="7" customWidth="1"/>
    <col min="3852" max="3852" width="2.28515625" style="7" customWidth="1"/>
    <col min="3853" max="3853" width="11.140625" style="7" customWidth="1"/>
    <col min="3854" max="3854" width="1.85546875" style="7" customWidth="1"/>
    <col min="3855" max="3855" width="11" style="7" customWidth="1"/>
    <col min="3856" max="3856" width="0.7109375" style="7" customWidth="1"/>
    <col min="3857" max="3857" width="1.85546875" style="7" customWidth="1"/>
    <col min="3858" max="3858" width="11.85546875" style="7" bestFit="1" customWidth="1"/>
    <col min="3859" max="3859" width="15.28515625" style="7" bestFit="1" customWidth="1"/>
    <col min="3860" max="3860" width="5" style="7" customWidth="1"/>
    <col min="3861" max="3861" width="10.28515625" style="7" bestFit="1" customWidth="1"/>
    <col min="3862" max="3862" width="5" style="7" customWidth="1"/>
    <col min="3863" max="3863" width="10.28515625" style="7" bestFit="1" customWidth="1"/>
    <col min="3864" max="3866" width="9" style="7"/>
    <col min="3867" max="3867" width="10.28515625" style="7" bestFit="1" customWidth="1"/>
    <col min="3868" max="4096" width="9" style="7"/>
    <col min="4097" max="4097" width="3.7109375" style="7" customWidth="1"/>
    <col min="4098" max="4098" width="4.85546875" style="7" customWidth="1"/>
    <col min="4099" max="4099" width="5.28515625" style="7" customWidth="1"/>
    <col min="4100" max="4100" width="31.28515625" style="7" customWidth="1"/>
    <col min="4101" max="4101" width="7.7109375" style="7" customWidth="1"/>
    <col min="4102" max="4102" width="2.28515625" style="7" customWidth="1"/>
    <col min="4103" max="4103" width="11.7109375" style="7" customWidth="1"/>
    <col min="4104" max="4104" width="2.42578125" style="7" customWidth="1"/>
    <col min="4105" max="4105" width="11.7109375" style="7" customWidth="1"/>
    <col min="4106" max="4106" width="2.28515625" style="7" customWidth="1"/>
    <col min="4107" max="4107" width="10.85546875" style="7" customWidth="1"/>
    <col min="4108" max="4108" width="2.28515625" style="7" customWidth="1"/>
    <col min="4109" max="4109" width="11.140625" style="7" customWidth="1"/>
    <col min="4110" max="4110" width="1.85546875" style="7" customWidth="1"/>
    <col min="4111" max="4111" width="11" style="7" customWidth="1"/>
    <col min="4112" max="4112" width="0.7109375" style="7" customWidth="1"/>
    <col min="4113" max="4113" width="1.85546875" style="7" customWidth="1"/>
    <col min="4114" max="4114" width="11.85546875" style="7" bestFit="1" customWidth="1"/>
    <col min="4115" max="4115" width="15.28515625" style="7" bestFit="1" customWidth="1"/>
    <col min="4116" max="4116" width="5" style="7" customWidth="1"/>
    <col min="4117" max="4117" width="10.28515625" style="7" bestFit="1" customWidth="1"/>
    <col min="4118" max="4118" width="5" style="7" customWidth="1"/>
    <col min="4119" max="4119" width="10.28515625" style="7" bestFit="1" customWidth="1"/>
    <col min="4120" max="4122" width="9" style="7"/>
    <col min="4123" max="4123" width="10.28515625" style="7" bestFit="1" customWidth="1"/>
    <col min="4124" max="4352" width="9" style="7"/>
    <col min="4353" max="4353" width="3.7109375" style="7" customWidth="1"/>
    <col min="4354" max="4354" width="4.85546875" style="7" customWidth="1"/>
    <col min="4355" max="4355" width="5.28515625" style="7" customWidth="1"/>
    <col min="4356" max="4356" width="31.28515625" style="7" customWidth="1"/>
    <col min="4357" max="4357" width="7.7109375" style="7" customWidth="1"/>
    <col min="4358" max="4358" width="2.28515625" style="7" customWidth="1"/>
    <col min="4359" max="4359" width="11.7109375" style="7" customWidth="1"/>
    <col min="4360" max="4360" width="2.42578125" style="7" customWidth="1"/>
    <col min="4361" max="4361" width="11.7109375" style="7" customWidth="1"/>
    <col min="4362" max="4362" width="2.28515625" style="7" customWidth="1"/>
    <col min="4363" max="4363" width="10.85546875" style="7" customWidth="1"/>
    <col min="4364" max="4364" width="2.28515625" style="7" customWidth="1"/>
    <col min="4365" max="4365" width="11.140625" style="7" customWidth="1"/>
    <col min="4366" max="4366" width="1.85546875" style="7" customWidth="1"/>
    <col min="4367" max="4367" width="11" style="7" customWidth="1"/>
    <col min="4368" max="4368" width="0.7109375" style="7" customWidth="1"/>
    <col min="4369" max="4369" width="1.85546875" style="7" customWidth="1"/>
    <col min="4370" max="4370" width="11.85546875" style="7" bestFit="1" customWidth="1"/>
    <col min="4371" max="4371" width="15.28515625" style="7" bestFit="1" customWidth="1"/>
    <col min="4372" max="4372" width="5" style="7" customWidth="1"/>
    <col min="4373" max="4373" width="10.28515625" style="7" bestFit="1" customWidth="1"/>
    <col min="4374" max="4374" width="5" style="7" customWidth="1"/>
    <col min="4375" max="4375" width="10.28515625" style="7" bestFit="1" customWidth="1"/>
    <col min="4376" max="4378" width="9" style="7"/>
    <col min="4379" max="4379" width="10.28515625" style="7" bestFit="1" customWidth="1"/>
    <col min="4380" max="4608" width="9" style="7"/>
    <col min="4609" max="4609" width="3.7109375" style="7" customWidth="1"/>
    <col min="4610" max="4610" width="4.85546875" style="7" customWidth="1"/>
    <col min="4611" max="4611" width="5.28515625" style="7" customWidth="1"/>
    <col min="4612" max="4612" width="31.28515625" style="7" customWidth="1"/>
    <col min="4613" max="4613" width="7.7109375" style="7" customWidth="1"/>
    <col min="4614" max="4614" width="2.28515625" style="7" customWidth="1"/>
    <col min="4615" max="4615" width="11.7109375" style="7" customWidth="1"/>
    <col min="4616" max="4616" width="2.42578125" style="7" customWidth="1"/>
    <col min="4617" max="4617" width="11.7109375" style="7" customWidth="1"/>
    <col min="4618" max="4618" width="2.28515625" style="7" customWidth="1"/>
    <col min="4619" max="4619" width="10.85546875" style="7" customWidth="1"/>
    <col min="4620" max="4620" width="2.28515625" style="7" customWidth="1"/>
    <col min="4621" max="4621" width="11.140625" style="7" customWidth="1"/>
    <col min="4622" max="4622" width="1.85546875" style="7" customWidth="1"/>
    <col min="4623" max="4623" width="11" style="7" customWidth="1"/>
    <col min="4624" max="4624" width="0.7109375" style="7" customWidth="1"/>
    <col min="4625" max="4625" width="1.85546875" style="7" customWidth="1"/>
    <col min="4626" max="4626" width="11.85546875" style="7" bestFit="1" customWidth="1"/>
    <col min="4627" max="4627" width="15.28515625" style="7" bestFit="1" customWidth="1"/>
    <col min="4628" max="4628" width="5" style="7" customWidth="1"/>
    <col min="4629" max="4629" width="10.28515625" style="7" bestFit="1" customWidth="1"/>
    <col min="4630" max="4630" width="5" style="7" customWidth="1"/>
    <col min="4631" max="4631" width="10.28515625" style="7" bestFit="1" customWidth="1"/>
    <col min="4632" max="4634" width="9" style="7"/>
    <col min="4635" max="4635" width="10.28515625" style="7" bestFit="1" customWidth="1"/>
    <col min="4636" max="4864" width="9" style="7"/>
    <col min="4865" max="4865" width="3.7109375" style="7" customWidth="1"/>
    <col min="4866" max="4866" width="4.85546875" style="7" customWidth="1"/>
    <col min="4867" max="4867" width="5.28515625" style="7" customWidth="1"/>
    <col min="4868" max="4868" width="31.28515625" style="7" customWidth="1"/>
    <col min="4869" max="4869" width="7.7109375" style="7" customWidth="1"/>
    <col min="4870" max="4870" width="2.28515625" style="7" customWidth="1"/>
    <col min="4871" max="4871" width="11.7109375" style="7" customWidth="1"/>
    <col min="4872" max="4872" width="2.42578125" style="7" customWidth="1"/>
    <col min="4873" max="4873" width="11.7109375" style="7" customWidth="1"/>
    <col min="4874" max="4874" width="2.28515625" style="7" customWidth="1"/>
    <col min="4875" max="4875" width="10.85546875" style="7" customWidth="1"/>
    <col min="4876" max="4876" width="2.28515625" style="7" customWidth="1"/>
    <col min="4877" max="4877" width="11.140625" style="7" customWidth="1"/>
    <col min="4878" max="4878" width="1.85546875" style="7" customWidth="1"/>
    <col min="4879" max="4879" width="11" style="7" customWidth="1"/>
    <col min="4880" max="4880" width="0.7109375" style="7" customWidth="1"/>
    <col min="4881" max="4881" width="1.85546875" style="7" customWidth="1"/>
    <col min="4882" max="4882" width="11.85546875" style="7" bestFit="1" customWidth="1"/>
    <col min="4883" max="4883" width="15.28515625" style="7" bestFit="1" customWidth="1"/>
    <col min="4884" max="4884" width="5" style="7" customWidth="1"/>
    <col min="4885" max="4885" width="10.28515625" style="7" bestFit="1" customWidth="1"/>
    <col min="4886" max="4886" width="5" style="7" customWidth="1"/>
    <col min="4887" max="4887" width="10.28515625" style="7" bestFit="1" customWidth="1"/>
    <col min="4888" max="4890" width="9" style="7"/>
    <col min="4891" max="4891" width="10.28515625" style="7" bestFit="1" customWidth="1"/>
    <col min="4892" max="5120" width="9" style="7"/>
    <col min="5121" max="5121" width="3.7109375" style="7" customWidth="1"/>
    <col min="5122" max="5122" width="4.85546875" style="7" customWidth="1"/>
    <col min="5123" max="5123" width="5.28515625" style="7" customWidth="1"/>
    <col min="5124" max="5124" width="31.28515625" style="7" customWidth="1"/>
    <col min="5125" max="5125" width="7.7109375" style="7" customWidth="1"/>
    <col min="5126" max="5126" width="2.28515625" style="7" customWidth="1"/>
    <col min="5127" max="5127" width="11.7109375" style="7" customWidth="1"/>
    <col min="5128" max="5128" width="2.42578125" style="7" customWidth="1"/>
    <col min="5129" max="5129" width="11.7109375" style="7" customWidth="1"/>
    <col min="5130" max="5130" width="2.28515625" style="7" customWidth="1"/>
    <col min="5131" max="5131" width="10.85546875" style="7" customWidth="1"/>
    <col min="5132" max="5132" width="2.28515625" style="7" customWidth="1"/>
    <col min="5133" max="5133" width="11.140625" style="7" customWidth="1"/>
    <col min="5134" max="5134" width="1.85546875" style="7" customWidth="1"/>
    <col min="5135" max="5135" width="11" style="7" customWidth="1"/>
    <col min="5136" max="5136" width="0.7109375" style="7" customWidth="1"/>
    <col min="5137" max="5137" width="1.85546875" style="7" customWidth="1"/>
    <col min="5138" max="5138" width="11.85546875" style="7" bestFit="1" customWidth="1"/>
    <col min="5139" max="5139" width="15.28515625" style="7" bestFit="1" customWidth="1"/>
    <col min="5140" max="5140" width="5" style="7" customWidth="1"/>
    <col min="5141" max="5141" width="10.28515625" style="7" bestFit="1" customWidth="1"/>
    <col min="5142" max="5142" width="5" style="7" customWidth="1"/>
    <col min="5143" max="5143" width="10.28515625" style="7" bestFit="1" customWidth="1"/>
    <col min="5144" max="5146" width="9" style="7"/>
    <col min="5147" max="5147" width="10.28515625" style="7" bestFit="1" customWidth="1"/>
    <col min="5148" max="5376" width="9" style="7"/>
    <col min="5377" max="5377" width="3.7109375" style="7" customWidth="1"/>
    <col min="5378" max="5378" width="4.85546875" style="7" customWidth="1"/>
    <col min="5379" max="5379" width="5.28515625" style="7" customWidth="1"/>
    <col min="5380" max="5380" width="31.28515625" style="7" customWidth="1"/>
    <col min="5381" max="5381" width="7.7109375" style="7" customWidth="1"/>
    <col min="5382" max="5382" width="2.28515625" style="7" customWidth="1"/>
    <col min="5383" max="5383" width="11.7109375" style="7" customWidth="1"/>
    <col min="5384" max="5384" width="2.42578125" style="7" customWidth="1"/>
    <col min="5385" max="5385" width="11.7109375" style="7" customWidth="1"/>
    <col min="5386" max="5386" width="2.28515625" style="7" customWidth="1"/>
    <col min="5387" max="5387" width="10.85546875" style="7" customWidth="1"/>
    <col min="5388" max="5388" width="2.28515625" style="7" customWidth="1"/>
    <col min="5389" max="5389" width="11.140625" style="7" customWidth="1"/>
    <col min="5390" max="5390" width="1.85546875" style="7" customWidth="1"/>
    <col min="5391" max="5391" width="11" style="7" customWidth="1"/>
    <col min="5392" max="5392" width="0.7109375" style="7" customWidth="1"/>
    <col min="5393" max="5393" width="1.85546875" style="7" customWidth="1"/>
    <col min="5394" max="5394" width="11.85546875" style="7" bestFit="1" customWidth="1"/>
    <col min="5395" max="5395" width="15.28515625" style="7" bestFit="1" customWidth="1"/>
    <col min="5396" max="5396" width="5" style="7" customWidth="1"/>
    <col min="5397" max="5397" width="10.28515625" style="7" bestFit="1" customWidth="1"/>
    <col min="5398" max="5398" width="5" style="7" customWidth="1"/>
    <col min="5399" max="5399" width="10.28515625" style="7" bestFit="1" customWidth="1"/>
    <col min="5400" max="5402" width="9" style="7"/>
    <col min="5403" max="5403" width="10.28515625" style="7" bestFit="1" customWidth="1"/>
    <col min="5404" max="5632" width="9" style="7"/>
    <col min="5633" max="5633" width="3.7109375" style="7" customWidth="1"/>
    <col min="5634" max="5634" width="4.85546875" style="7" customWidth="1"/>
    <col min="5635" max="5635" width="5.28515625" style="7" customWidth="1"/>
    <col min="5636" max="5636" width="31.28515625" style="7" customWidth="1"/>
    <col min="5637" max="5637" width="7.7109375" style="7" customWidth="1"/>
    <col min="5638" max="5638" width="2.28515625" style="7" customWidth="1"/>
    <col min="5639" max="5639" width="11.7109375" style="7" customWidth="1"/>
    <col min="5640" max="5640" width="2.42578125" style="7" customWidth="1"/>
    <col min="5641" max="5641" width="11.7109375" style="7" customWidth="1"/>
    <col min="5642" max="5642" width="2.28515625" style="7" customWidth="1"/>
    <col min="5643" max="5643" width="10.85546875" style="7" customWidth="1"/>
    <col min="5644" max="5644" width="2.28515625" style="7" customWidth="1"/>
    <col min="5645" max="5645" width="11.140625" style="7" customWidth="1"/>
    <col min="5646" max="5646" width="1.85546875" style="7" customWidth="1"/>
    <col min="5647" max="5647" width="11" style="7" customWidth="1"/>
    <col min="5648" max="5648" width="0.7109375" style="7" customWidth="1"/>
    <col min="5649" max="5649" width="1.85546875" style="7" customWidth="1"/>
    <col min="5650" max="5650" width="11.85546875" style="7" bestFit="1" customWidth="1"/>
    <col min="5651" max="5651" width="15.28515625" style="7" bestFit="1" customWidth="1"/>
    <col min="5652" max="5652" width="5" style="7" customWidth="1"/>
    <col min="5653" max="5653" width="10.28515625" style="7" bestFit="1" customWidth="1"/>
    <col min="5654" max="5654" width="5" style="7" customWidth="1"/>
    <col min="5655" max="5655" width="10.28515625" style="7" bestFit="1" customWidth="1"/>
    <col min="5656" max="5658" width="9" style="7"/>
    <col min="5659" max="5659" width="10.28515625" style="7" bestFit="1" customWidth="1"/>
    <col min="5660" max="5888" width="9" style="7"/>
    <col min="5889" max="5889" width="3.7109375" style="7" customWidth="1"/>
    <col min="5890" max="5890" width="4.85546875" style="7" customWidth="1"/>
    <col min="5891" max="5891" width="5.28515625" style="7" customWidth="1"/>
    <col min="5892" max="5892" width="31.28515625" style="7" customWidth="1"/>
    <col min="5893" max="5893" width="7.7109375" style="7" customWidth="1"/>
    <col min="5894" max="5894" width="2.28515625" style="7" customWidth="1"/>
    <col min="5895" max="5895" width="11.7109375" style="7" customWidth="1"/>
    <col min="5896" max="5896" width="2.42578125" style="7" customWidth="1"/>
    <col min="5897" max="5897" width="11.7109375" style="7" customWidth="1"/>
    <col min="5898" max="5898" width="2.28515625" style="7" customWidth="1"/>
    <col min="5899" max="5899" width="10.85546875" style="7" customWidth="1"/>
    <col min="5900" max="5900" width="2.28515625" style="7" customWidth="1"/>
    <col min="5901" max="5901" width="11.140625" style="7" customWidth="1"/>
    <col min="5902" max="5902" width="1.85546875" style="7" customWidth="1"/>
    <col min="5903" max="5903" width="11" style="7" customWidth="1"/>
    <col min="5904" max="5904" width="0.7109375" style="7" customWidth="1"/>
    <col min="5905" max="5905" width="1.85546875" style="7" customWidth="1"/>
    <col min="5906" max="5906" width="11.85546875" style="7" bestFit="1" customWidth="1"/>
    <col min="5907" max="5907" width="15.28515625" style="7" bestFit="1" customWidth="1"/>
    <col min="5908" max="5908" width="5" style="7" customWidth="1"/>
    <col min="5909" max="5909" width="10.28515625" style="7" bestFit="1" customWidth="1"/>
    <col min="5910" max="5910" width="5" style="7" customWidth="1"/>
    <col min="5911" max="5911" width="10.28515625" style="7" bestFit="1" customWidth="1"/>
    <col min="5912" max="5914" width="9" style="7"/>
    <col min="5915" max="5915" width="10.28515625" style="7" bestFit="1" customWidth="1"/>
    <col min="5916" max="6144" width="9" style="7"/>
    <col min="6145" max="6145" width="3.7109375" style="7" customWidth="1"/>
    <col min="6146" max="6146" width="4.85546875" style="7" customWidth="1"/>
    <col min="6147" max="6147" width="5.28515625" style="7" customWidth="1"/>
    <col min="6148" max="6148" width="31.28515625" style="7" customWidth="1"/>
    <col min="6149" max="6149" width="7.7109375" style="7" customWidth="1"/>
    <col min="6150" max="6150" width="2.28515625" style="7" customWidth="1"/>
    <col min="6151" max="6151" width="11.7109375" style="7" customWidth="1"/>
    <col min="6152" max="6152" width="2.42578125" style="7" customWidth="1"/>
    <col min="6153" max="6153" width="11.7109375" style="7" customWidth="1"/>
    <col min="6154" max="6154" width="2.28515625" style="7" customWidth="1"/>
    <col min="6155" max="6155" width="10.85546875" style="7" customWidth="1"/>
    <col min="6156" max="6156" width="2.28515625" style="7" customWidth="1"/>
    <col min="6157" max="6157" width="11.140625" style="7" customWidth="1"/>
    <col min="6158" max="6158" width="1.85546875" style="7" customWidth="1"/>
    <col min="6159" max="6159" width="11" style="7" customWidth="1"/>
    <col min="6160" max="6160" width="0.7109375" style="7" customWidth="1"/>
    <col min="6161" max="6161" width="1.85546875" style="7" customWidth="1"/>
    <col min="6162" max="6162" width="11.85546875" style="7" bestFit="1" customWidth="1"/>
    <col min="6163" max="6163" width="15.28515625" style="7" bestFit="1" customWidth="1"/>
    <col min="6164" max="6164" width="5" style="7" customWidth="1"/>
    <col min="6165" max="6165" width="10.28515625" style="7" bestFit="1" customWidth="1"/>
    <col min="6166" max="6166" width="5" style="7" customWidth="1"/>
    <col min="6167" max="6167" width="10.28515625" style="7" bestFit="1" customWidth="1"/>
    <col min="6168" max="6170" width="9" style="7"/>
    <col min="6171" max="6171" width="10.28515625" style="7" bestFit="1" customWidth="1"/>
    <col min="6172" max="6400" width="9" style="7"/>
    <col min="6401" max="6401" width="3.7109375" style="7" customWidth="1"/>
    <col min="6402" max="6402" width="4.85546875" style="7" customWidth="1"/>
    <col min="6403" max="6403" width="5.28515625" style="7" customWidth="1"/>
    <col min="6404" max="6404" width="31.28515625" style="7" customWidth="1"/>
    <col min="6405" max="6405" width="7.7109375" style="7" customWidth="1"/>
    <col min="6406" max="6406" width="2.28515625" style="7" customWidth="1"/>
    <col min="6407" max="6407" width="11.7109375" style="7" customWidth="1"/>
    <col min="6408" max="6408" width="2.42578125" style="7" customWidth="1"/>
    <col min="6409" max="6409" width="11.7109375" style="7" customWidth="1"/>
    <col min="6410" max="6410" width="2.28515625" style="7" customWidth="1"/>
    <col min="6411" max="6411" width="10.85546875" style="7" customWidth="1"/>
    <col min="6412" max="6412" width="2.28515625" style="7" customWidth="1"/>
    <col min="6413" max="6413" width="11.140625" style="7" customWidth="1"/>
    <col min="6414" max="6414" width="1.85546875" style="7" customWidth="1"/>
    <col min="6415" max="6415" width="11" style="7" customWidth="1"/>
    <col min="6416" max="6416" width="0.7109375" style="7" customWidth="1"/>
    <col min="6417" max="6417" width="1.85546875" style="7" customWidth="1"/>
    <col min="6418" max="6418" width="11.85546875" style="7" bestFit="1" customWidth="1"/>
    <col min="6419" max="6419" width="15.28515625" style="7" bestFit="1" customWidth="1"/>
    <col min="6420" max="6420" width="5" style="7" customWidth="1"/>
    <col min="6421" max="6421" width="10.28515625" style="7" bestFit="1" customWidth="1"/>
    <col min="6422" max="6422" width="5" style="7" customWidth="1"/>
    <col min="6423" max="6423" width="10.28515625" style="7" bestFit="1" customWidth="1"/>
    <col min="6424" max="6426" width="9" style="7"/>
    <col min="6427" max="6427" width="10.28515625" style="7" bestFit="1" customWidth="1"/>
    <col min="6428" max="6656" width="9" style="7"/>
    <col min="6657" max="6657" width="3.7109375" style="7" customWidth="1"/>
    <col min="6658" max="6658" width="4.85546875" style="7" customWidth="1"/>
    <col min="6659" max="6659" width="5.28515625" style="7" customWidth="1"/>
    <col min="6660" max="6660" width="31.28515625" style="7" customWidth="1"/>
    <col min="6661" max="6661" width="7.7109375" style="7" customWidth="1"/>
    <col min="6662" max="6662" width="2.28515625" style="7" customWidth="1"/>
    <col min="6663" max="6663" width="11.7109375" style="7" customWidth="1"/>
    <col min="6664" max="6664" width="2.42578125" style="7" customWidth="1"/>
    <col min="6665" max="6665" width="11.7109375" style="7" customWidth="1"/>
    <col min="6666" max="6666" width="2.28515625" style="7" customWidth="1"/>
    <col min="6667" max="6667" width="10.85546875" style="7" customWidth="1"/>
    <col min="6668" max="6668" width="2.28515625" style="7" customWidth="1"/>
    <col min="6669" max="6669" width="11.140625" style="7" customWidth="1"/>
    <col min="6670" max="6670" width="1.85546875" style="7" customWidth="1"/>
    <col min="6671" max="6671" width="11" style="7" customWidth="1"/>
    <col min="6672" max="6672" width="0.7109375" style="7" customWidth="1"/>
    <col min="6673" max="6673" width="1.85546875" style="7" customWidth="1"/>
    <col min="6674" max="6674" width="11.85546875" style="7" bestFit="1" customWidth="1"/>
    <col min="6675" max="6675" width="15.28515625" style="7" bestFit="1" customWidth="1"/>
    <col min="6676" max="6676" width="5" style="7" customWidth="1"/>
    <col min="6677" max="6677" width="10.28515625" style="7" bestFit="1" customWidth="1"/>
    <col min="6678" max="6678" width="5" style="7" customWidth="1"/>
    <col min="6679" max="6679" width="10.28515625" style="7" bestFit="1" customWidth="1"/>
    <col min="6680" max="6682" width="9" style="7"/>
    <col min="6683" max="6683" width="10.28515625" style="7" bestFit="1" customWidth="1"/>
    <col min="6684" max="6912" width="9" style="7"/>
    <col min="6913" max="6913" width="3.7109375" style="7" customWidth="1"/>
    <col min="6914" max="6914" width="4.85546875" style="7" customWidth="1"/>
    <col min="6915" max="6915" width="5.28515625" style="7" customWidth="1"/>
    <col min="6916" max="6916" width="31.28515625" style="7" customWidth="1"/>
    <col min="6917" max="6917" width="7.7109375" style="7" customWidth="1"/>
    <col min="6918" max="6918" width="2.28515625" style="7" customWidth="1"/>
    <col min="6919" max="6919" width="11.7109375" style="7" customWidth="1"/>
    <col min="6920" max="6920" width="2.42578125" style="7" customWidth="1"/>
    <col min="6921" max="6921" width="11.7109375" style="7" customWidth="1"/>
    <col min="6922" max="6922" width="2.28515625" style="7" customWidth="1"/>
    <col min="6923" max="6923" width="10.85546875" style="7" customWidth="1"/>
    <col min="6924" max="6924" width="2.28515625" style="7" customWidth="1"/>
    <col min="6925" max="6925" width="11.140625" style="7" customWidth="1"/>
    <col min="6926" max="6926" width="1.85546875" style="7" customWidth="1"/>
    <col min="6927" max="6927" width="11" style="7" customWidth="1"/>
    <col min="6928" max="6928" width="0.7109375" style="7" customWidth="1"/>
    <col min="6929" max="6929" width="1.85546875" style="7" customWidth="1"/>
    <col min="6930" max="6930" width="11.85546875" style="7" bestFit="1" customWidth="1"/>
    <col min="6931" max="6931" width="15.28515625" style="7" bestFit="1" customWidth="1"/>
    <col min="6932" max="6932" width="5" style="7" customWidth="1"/>
    <col min="6933" max="6933" width="10.28515625" style="7" bestFit="1" customWidth="1"/>
    <col min="6934" max="6934" width="5" style="7" customWidth="1"/>
    <col min="6935" max="6935" width="10.28515625" style="7" bestFit="1" customWidth="1"/>
    <col min="6936" max="6938" width="9" style="7"/>
    <col min="6939" max="6939" width="10.28515625" style="7" bestFit="1" customWidth="1"/>
    <col min="6940" max="7168" width="9" style="7"/>
    <col min="7169" max="7169" width="3.7109375" style="7" customWidth="1"/>
    <col min="7170" max="7170" width="4.85546875" style="7" customWidth="1"/>
    <col min="7171" max="7171" width="5.28515625" style="7" customWidth="1"/>
    <col min="7172" max="7172" width="31.28515625" style="7" customWidth="1"/>
    <col min="7173" max="7173" width="7.7109375" style="7" customWidth="1"/>
    <col min="7174" max="7174" width="2.28515625" style="7" customWidth="1"/>
    <col min="7175" max="7175" width="11.7109375" style="7" customWidth="1"/>
    <col min="7176" max="7176" width="2.42578125" style="7" customWidth="1"/>
    <col min="7177" max="7177" width="11.7109375" style="7" customWidth="1"/>
    <col min="7178" max="7178" width="2.28515625" style="7" customWidth="1"/>
    <col min="7179" max="7179" width="10.85546875" style="7" customWidth="1"/>
    <col min="7180" max="7180" width="2.28515625" style="7" customWidth="1"/>
    <col min="7181" max="7181" width="11.140625" style="7" customWidth="1"/>
    <col min="7182" max="7182" width="1.85546875" style="7" customWidth="1"/>
    <col min="7183" max="7183" width="11" style="7" customWidth="1"/>
    <col min="7184" max="7184" width="0.7109375" style="7" customWidth="1"/>
    <col min="7185" max="7185" width="1.85546875" style="7" customWidth="1"/>
    <col min="7186" max="7186" width="11.85546875" style="7" bestFit="1" customWidth="1"/>
    <col min="7187" max="7187" width="15.28515625" style="7" bestFit="1" customWidth="1"/>
    <col min="7188" max="7188" width="5" style="7" customWidth="1"/>
    <col min="7189" max="7189" width="10.28515625" style="7" bestFit="1" customWidth="1"/>
    <col min="7190" max="7190" width="5" style="7" customWidth="1"/>
    <col min="7191" max="7191" width="10.28515625" style="7" bestFit="1" customWidth="1"/>
    <col min="7192" max="7194" width="9" style="7"/>
    <col min="7195" max="7195" width="10.28515625" style="7" bestFit="1" customWidth="1"/>
    <col min="7196" max="7424" width="9" style="7"/>
    <col min="7425" max="7425" width="3.7109375" style="7" customWidth="1"/>
    <col min="7426" max="7426" width="4.85546875" style="7" customWidth="1"/>
    <col min="7427" max="7427" width="5.28515625" style="7" customWidth="1"/>
    <col min="7428" max="7428" width="31.28515625" style="7" customWidth="1"/>
    <col min="7429" max="7429" width="7.7109375" style="7" customWidth="1"/>
    <col min="7430" max="7430" width="2.28515625" style="7" customWidth="1"/>
    <col min="7431" max="7431" width="11.7109375" style="7" customWidth="1"/>
    <col min="7432" max="7432" width="2.42578125" style="7" customWidth="1"/>
    <col min="7433" max="7433" width="11.7109375" style="7" customWidth="1"/>
    <col min="7434" max="7434" width="2.28515625" style="7" customWidth="1"/>
    <col min="7435" max="7435" width="10.85546875" style="7" customWidth="1"/>
    <col min="7436" max="7436" width="2.28515625" style="7" customWidth="1"/>
    <col min="7437" max="7437" width="11.140625" style="7" customWidth="1"/>
    <col min="7438" max="7438" width="1.85546875" style="7" customWidth="1"/>
    <col min="7439" max="7439" width="11" style="7" customWidth="1"/>
    <col min="7440" max="7440" width="0.7109375" style="7" customWidth="1"/>
    <col min="7441" max="7441" width="1.85546875" style="7" customWidth="1"/>
    <col min="7442" max="7442" width="11.85546875" style="7" bestFit="1" customWidth="1"/>
    <col min="7443" max="7443" width="15.28515625" style="7" bestFit="1" customWidth="1"/>
    <col min="7444" max="7444" width="5" style="7" customWidth="1"/>
    <col min="7445" max="7445" width="10.28515625" style="7" bestFit="1" customWidth="1"/>
    <col min="7446" max="7446" width="5" style="7" customWidth="1"/>
    <col min="7447" max="7447" width="10.28515625" style="7" bestFit="1" customWidth="1"/>
    <col min="7448" max="7450" width="9" style="7"/>
    <col min="7451" max="7451" width="10.28515625" style="7" bestFit="1" customWidth="1"/>
    <col min="7452" max="7680" width="9" style="7"/>
    <col min="7681" max="7681" width="3.7109375" style="7" customWidth="1"/>
    <col min="7682" max="7682" width="4.85546875" style="7" customWidth="1"/>
    <col min="7683" max="7683" width="5.28515625" style="7" customWidth="1"/>
    <col min="7684" max="7684" width="31.28515625" style="7" customWidth="1"/>
    <col min="7685" max="7685" width="7.7109375" style="7" customWidth="1"/>
    <col min="7686" max="7686" width="2.28515625" style="7" customWidth="1"/>
    <col min="7687" max="7687" width="11.7109375" style="7" customWidth="1"/>
    <col min="7688" max="7688" width="2.42578125" style="7" customWidth="1"/>
    <col min="7689" max="7689" width="11.7109375" style="7" customWidth="1"/>
    <col min="7690" max="7690" width="2.28515625" style="7" customWidth="1"/>
    <col min="7691" max="7691" width="10.85546875" style="7" customWidth="1"/>
    <col min="7692" max="7692" width="2.28515625" style="7" customWidth="1"/>
    <col min="7693" max="7693" width="11.140625" style="7" customWidth="1"/>
    <col min="7694" max="7694" width="1.85546875" style="7" customWidth="1"/>
    <col min="7695" max="7695" width="11" style="7" customWidth="1"/>
    <col min="7696" max="7696" width="0.7109375" style="7" customWidth="1"/>
    <col min="7697" max="7697" width="1.85546875" style="7" customWidth="1"/>
    <col min="7698" max="7698" width="11.85546875" style="7" bestFit="1" customWidth="1"/>
    <col min="7699" max="7699" width="15.28515625" style="7" bestFit="1" customWidth="1"/>
    <col min="7700" max="7700" width="5" style="7" customWidth="1"/>
    <col min="7701" max="7701" width="10.28515625" style="7" bestFit="1" customWidth="1"/>
    <col min="7702" max="7702" width="5" style="7" customWidth="1"/>
    <col min="7703" max="7703" width="10.28515625" style="7" bestFit="1" customWidth="1"/>
    <col min="7704" max="7706" width="9" style="7"/>
    <col min="7707" max="7707" width="10.28515625" style="7" bestFit="1" customWidth="1"/>
    <col min="7708" max="7936" width="9" style="7"/>
    <col min="7937" max="7937" width="3.7109375" style="7" customWidth="1"/>
    <col min="7938" max="7938" width="4.85546875" style="7" customWidth="1"/>
    <col min="7939" max="7939" width="5.28515625" style="7" customWidth="1"/>
    <col min="7940" max="7940" width="31.28515625" style="7" customWidth="1"/>
    <col min="7941" max="7941" width="7.7109375" style="7" customWidth="1"/>
    <col min="7942" max="7942" width="2.28515625" style="7" customWidth="1"/>
    <col min="7943" max="7943" width="11.7109375" style="7" customWidth="1"/>
    <col min="7944" max="7944" width="2.42578125" style="7" customWidth="1"/>
    <col min="7945" max="7945" width="11.7109375" style="7" customWidth="1"/>
    <col min="7946" max="7946" width="2.28515625" style="7" customWidth="1"/>
    <col min="7947" max="7947" width="10.85546875" style="7" customWidth="1"/>
    <col min="7948" max="7948" width="2.28515625" style="7" customWidth="1"/>
    <col min="7949" max="7949" width="11.140625" style="7" customWidth="1"/>
    <col min="7950" max="7950" width="1.85546875" style="7" customWidth="1"/>
    <col min="7951" max="7951" width="11" style="7" customWidth="1"/>
    <col min="7952" max="7952" width="0.7109375" style="7" customWidth="1"/>
    <col min="7953" max="7953" width="1.85546875" style="7" customWidth="1"/>
    <col min="7954" max="7954" width="11.85546875" style="7" bestFit="1" customWidth="1"/>
    <col min="7955" max="7955" width="15.28515625" style="7" bestFit="1" customWidth="1"/>
    <col min="7956" max="7956" width="5" style="7" customWidth="1"/>
    <col min="7957" max="7957" width="10.28515625" style="7" bestFit="1" customWidth="1"/>
    <col min="7958" max="7958" width="5" style="7" customWidth="1"/>
    <col min="7959" max="7959" width="10.28515625" style="7" bestFit="1" customWidth="1"/>
    <col min="7960" max="7962" width="9" style="7"/>
    <col min="7963" max="7963" width="10.28515625" style="7" bestFit="1" customWidth="1"/>
    <col min="7964" max="8192" width="9" style="7"/>
    <col min="8193" max="8193" width="3.7109375" style="7" customWidth="1"/>
    <col min="8194" max="8194" width="4.85546875" style="7" customWidth="1"/>
    <col min="8195" max="8195" width="5.28515625" style="7" customWidth="1"/>
    <col min="8196" max="8196" width="31.28515625" style="7" customWidth="1"/>
    <col min="8197" max="8197" width="7.7109375" style="7" customWidth="1"/>
    <col min="8198" max="8198" width="2.28515625" style="7" customWidth="1"/>
    <col min="8199" max="8199" width="11.7109375" style="7" customWidth="1"/>
    <col min="8200" max="8200" width="2.42578125" style="7" customWidth="1"/>
    <col min="8201" max="8201" width="11.7109375" style="7" customWidth="1"/>
    <col min="8202" max="8202" width="2.28515625" style="7" customWidth="1"/>
    <col min="8203" max="8203" width="10.85546875" style="7" customWidth="1"/>
    <col min="8204" max="8204" width="2.28515625" style="7" customWidth="1"/>
    <col min="8205" max="8205" width="11.140625" style="7" customWidth="1"/>
    <col min="8206" max="8206" width="1.85546875" style="7" customWidth="1"/>
    <col min="8207" max="8207" width="11" style="7" customWidth="1"/>
    <col min="8208" max="8208" width="0.7109375" style="7" customWidth="1"/>
    <col min="8209" max="8209" width="1.85546875" style="7" customWidth="1"/>
    <col min="8210" max="8210" width="11.85546875" style="7" bestFit="1" customWidth="1"/>
    <col min="8211" max="8211" width="15.28515625" style="7" bestFit="1" customWidth="1"/>
    <col min="8212" max="8212" width="5" style="7" customWidth="1"/>
    <col min="8213" max="8213" width="10.28515625" style="7" bestFit="1" customWidth="1"/>
    <col min="8214" max="8214" width="5" style="7" customWidth="1"/>
    <col min="8215" max="8215" width="10.28515625" style="7" bestFit="1" customWidth="1"/>
    <col min="8216" max="8218" width="9" style="7"/>
    <col min="8219" max="8219" width="10.28515625" style="7" bestFit="1" customWidth="1"/>
    <col min="8220" max="8448" width="9" style="7"/>
    <col min="8449" max="8449" width="3.7109375" style="7" customWidth="1"/>
    <col min="8450" max="8450" width="4.85546875" style="7" customWidth="1"/>
    <col min="8451" max="8451" width="5.28515625" style="7" customWidth="1"/>
    <col min="8452" max="8452" width="31.28515625" style="7" customWidth="1"/>
    <col min="8453" max="8453" width="7.7109375" style="7" customWidth="1"/>
    <col min="8454" max="8454" width="2.28515625" style="7" customWidth="1"/>
    <col min="8455" max="8455" width="11.7109375" style="7" customWidth="1"/>
    <col min="8456" max="8456" width="2.42578125" style="7" customWidth="1"/>
    <col min="8457" max="8457" width="11.7109375" style="7" customWidth="1"/>
    <col min="8458" max="8458" width="2.28515625" style="7" customWidth="1"/>
    <col min="8459" max="8459" width="10.85546875" style="7" customWidth="1"/>
    <col min="8460" max="8460" width="2.28515625" style="7" customWidth="1"/>
    <col min="8461" max="8461" width="11.140625" style="7" customWidth="1"/>
    <col min="8462" max="8462" width="1.85546875" style="7" customWidth="1"/>
    <col min="8463" max="8463" width="11" style="7" customWidth="1"/>
    <col min="8464" max="8464" width="0.7109375" style="7" customWidth="1"/>
    <col min="8465" max="8465" width="1.85546875" style="7" customWidth="1"/>
    <col min="8466" max="8466" width="11.85546875" style="7" bestFit="1" customWidth="1"/>
    <col min="8467" max="8467" width="15.28515625" style="7" bestFit="1" customWidth="1"/>
    <col min="8468" max="8468" width="5" style="7" customWidth="1"/>
    <col min="8469" max="8469" width="10.28515625" style="7" bestFit="1" customWidth="1"/>
    <col min="8470" max="8470" width="5" style="7" customWidth="1"/>
    <col min="8471" max="8471" width="10.28515625" style="7" bestFit="1" customWidth="1"/>
    <col min="8472" max="8474" width="9" style="7"/>
    <col min="8475" max="8475" width="10.28515625" style="7" bestFit="1" customWidth="1"/>
    <col min="8476" max="8704" width="9" style="7"/>
    <col min="8705" max="8705" width="3.7109375" style="7" customWidth="1"/>
    <col min="8706" max="8706" width="4.85546875" style="7" customWidth="1"/>
    <col min="8707" max="8707" width="5.28515625" style="7" customWidth="1"/>
    <col min="8708" max="8708" width="31.28515625" style="7" customWidth="1"/>
    <col min="8709" max="8709" width="7.7109375" style="7" customWidth="1"/>
    <col min="8710" max="8710" width="2.28515625" style="7" customWidth="1"/>
    <col min="8711" max="8711" width="11.7109375" style="7" customWidth="1"/>
    <col min="8712" max="8712" width="2.42578125" style="7" customWidth="1"/>
    <col min="8713" max="8713" width="11.7109375" style="7" customWidth="1"/>
    <col min="8714" max="8714" width="2.28515625" style="7" customWidth="1"/>
    <col min="8715" max="8715" width="10.85546875" style="7" customWidth="1"/>
    <col min="8716" max="8716" width="2.28515625" style="7" customWidth="1"/>
    <col min="8717" max="8717" width="11.140625" style="7" customWidth="1"/>
    <col min="8718" max="8718" width="1.85546875" style="7" customWidth="1"/>
    <col min="8719" max="8719" width="11" style="7" customWidth="1"/>
    <col min="8720" max="8720" width="0.7109375" style="7" customWidth="1"/>
    <col min="8721" max="8721" width="1.85546875" style="7" customWidth="1"/>
    <col min="8722" max="8722" width="11.85546875" style="7" bestFit="1" customWidth="1"/>
    <col min="8723" max="8723" width="15.28515625" style="7" bestFit="1" customWidth="1"/>
    <col min="8724" max="8724" width="5" style="7" customWidth="1"/>
    <col min="8725" max="8725" width="10.28515625" style="7" bestFit="1" customWidth="1"/>
    <col min="8726" max="8726" width="5" style="7" customWidth="1"/>
    <col min="8727" max="8727" width="10.28515625" style="7" bestFit="1" customWidth="1"/>
    <col min="8728" max="8730" width="9" style="7"/>
    <col min="8731" max="8731" width="10.28515625" style="7" bestFit="1" customWidth="1"/>
    <col min="8732" max="8960" width="9" style="7"/>
    <col min="8961" max="8961" width="3.7109375" style="7" customWidth="1"/>
    <col min="8962" max="8962" width="4.85546875" style="7" customWidth="1"/>
    <col min="8963" max="8963" width="5.28515625" style="7" customWidth="1"/>
    <col min="8964" max="8964" width="31.28515625" style="7" customWidth="1"/>
    <col min="8965" max="8965" width="7.7109375" style="7" customWidth="1"/>
    <col min="8966" max="8966" width="2.28515625" style="7" customWidth="1"/>
    <col min="8967" max="8967" width="11.7109375" style="7" customWidth="1"/>
    <col min="8968" max="8968" width="2.42578125" style="7" customWidth="1"/>
    <col min="8969" max="8969" width="11.7109375" style="7" customWidth="1"/>
    <col min="8970" max="8970" width="2.28515625" style="7" customWidth="1"/>
    <col min="8971" max="8971" width="10.85546875" style="7" customWidth="1"/>
    <col min="8972" max="8972" width="2.28515625" style="7" customWidth="1"/>
    <col min="8973" max="8973" width="11.140625" style="7" customWidth="1"/>
    <col min="8974" max="8974" width="1.85546875" style="7" customWidth="1"/>
    <col min="8975" max="8975" width="11" style="7" customWidth="1"/>
    <col min="8976" max="8976" width="0.7109375" style="7" customWidth="1"/>
    <col min="8977" max="8977" width="1.85546875" style="7" customWidth="1"/>
    <col min="8978" max="8978" width="11.85546875" style="7" bestFit="1" customWidth="1"/>
    <col min="8979" max="8979" width="15.28515625" style="7" bestFit="1" customWidth="1"/>
    <col min="8980" max="8980" width="5" style="7" customWidth="1"/>
    <col min="8981" max="8981" width="10.28515625" style="7" bestFit="1" customWidth="1"/>
    <col min="8982" max="8982" width="5" style="7" customWidth="1"/>
    <col min="8983" max="8983" width="10.28515625" style="7" bestFit="1" customWidth="1"/>
    <col min="8984" max="8986" width="9" style="7"/>
    <col min="8987" max="8987" width="10.28515625" style="7" bestFit="1" customWidth="1"/>
    <col min="8988" max="9216" width="9" style="7"/>
    <col min="9217" max="9217" width="3.7109375" style="7" customWidth="1"/>
    <col min="9218" max="9218" width="4.85546875" style="7" customWidth="1"/>
    <col min="9219" max="9219" width="5.28515625" style="7" customWidth="1"/>
    <col min="9220" max="9220" width="31.28515625" style="7" customWidth="1"/>
    <col min="9221" max="9221" width="7.7109375" style="7" customWidth="1"/>
    <col min="9222" max="9222" width="2.28515625" style="7" customWidth="1"/>
    <col min="9223" max="9223" width="11.7109375" style="7" customWidth="1"/>
    <col min="9224" max="9224" width="2.42578125" style="7" customWidth="1"/>
    <col min="9225" max="9225" width="11.7109375" style="7" customWidth="1"/>
    <col min="9226" max="9226" width="2.28515625" style="7" customWidth="1"/>
    <col min="9227" max="9227" width="10.85546875" style="7" customWidth="1"/>
    <col min="9228" max="9228" width="2.28515625" style="7" customWidth="1"/>
    <col min="9229" max="9229" width="11.140625" style="7" customWidth="1"/>
    <col min="9230" max="9230" width="1.85546875" style="7" customWidth="1"/>
    <col min="9231" max="9231" width="11" style="7" customWidth="1"/>
    <col min="9232" max="9232" width="0.7109375" style="7" customWidth="1"/>
    <col min="9233" max="9233" width="1.85546875" style="7" customWidth="1"/>
    <col min="9234" max="9234" width="11.85546875" style="7" bestFit="1" customWidth="1"/>
    <col min="9235" max="9235" width="15.28515625" style="7" bestFit="1" customWidth="1"/>
    <col min="9236" max="9236" width="5" style="7" customWidth="1"/>
    <col min="9237" max="9237" width="10.28515625" style="7" bestFit="1" customWidth="1"/>
    <col min="9238" max="9238" width="5" style="7" customWidth="1"/>
    <col min="9239" max="9239" width="10.28515625" style="7" bestFit="1" customWidth="1"/>
    <col min="9240" max="9242" width="9" style="7"/>
    <col min="9243" max="9243" width="10.28515625" style="7" bestFit="1" customWidth="1"/>
    <col min="9244" max="9472" width="9" style="7"/>
    <col min="9473" max="9473" width="3.7109375" style="7" customWidth="1"/>
    <col min="9474" max="9474" width="4.85546875" style="7" customWidth="1"/>
    <col min="9475" max="9475" width="5.28515625" style="7" customWidth="1"/>
    <col min="9476" max="9476" width="31.28515625" style="7" customWidth="1"/>
    <col min="9477" max="9477" width="7.7109375" style="7" customWidth="1"/>
    <col min="9478" max="9478" width="2.28515625" style="7" customWidth="1"/>
    <col min="9479" max="9479" width="11.7109375" style="7" customWidth="1"/>
    <col min="9480" max="9480" width="2.42578125" style="7" customWidth="1"/>
    <col min="9481" max="9481" width="11.7109375" style="7" customWidth="1"/>
    <col min="9482" max="9482" width="2.28515625" style="7" customWidth="1"/>
    <col min="9483" max="9483" width="10.85546875" style="7" customWidth="1"/>
    <col min="9484" max="9484" width="2.28515625" style="7" customWidth="1"/>
    <col min="9485" max="9485" width="11.140625" style="7" customWidth="1"/>
    <col min="9486" max="9486" width="1.85546875" style="7" customWidth="1"/>
    <col min="9487" max="9487" width="11" style="7" customWidth="1"/>
    <col min="9488" max="9488" width="0.7109375" style="7" customWidth="1"/>
    <col min="9489" max="9489" width="1.85546875" style="7" customWidth="1"/>
    <col min="9490" max="9490" width="11.85546875" style="7" bestFit="1" customWidth="1"/>
    <col min="9491" max="9491" width="15.28515625" style="7" bestFit="1" customWidth="1"/>
    <col min="9492" max="9492" width="5" style="7" customWidth="1"/>
    <col min="9493" max="9493" width="10.28515625" style="7" bestFit="1" customWidth="1"/>
    <col min="9494" max="9494" width="5" style="7" customWidth="1"/>
    <col min="9495" max="9495" width="10.28515625" style="7" bestFit="1" customWidth="1"/>
    <col min="9496" max="9498" width="9" style="7"/>
    <col min="9499" max="9499" width="10.28515625" style="7" bestFit="1" customWidth="1"/>
    <col min="9500" max="9728" width="9" style="7"/>
    <col min="9729" max="9729" width="3.7109375" style="7" customWidth="1"/>
    <col min="9730" max="9730" width="4.85546875" style="7" customWidth="1"/>
    <col min="9731" max="9731" width="5.28515625" style="7" customWidth="1"/>
    <col min="9732" max="9732" width="31.28515625" style="7" customWidth="1"/>
    <col min="9733" max="9733" width="7.7109375" style="7" customWidth="1"/>
    <col min="9734" max="9734" width="2.28515625" style="7" customWidth="1"/>
    <col min="9735" max="9735" width="11.7109375" style="7" customWidth="1"/>
    <col min="9736" max="9736" width="2.42578125" style="7" customWidth="1"/>
    <col min="9737" max="9737" width="11.7109375" style="7" customWidth="1"/>
    <col min="9738" max="9738" width="2.28515625" style="7" customWidth="1"/>
    <col min="9739" max="9739" width="10.85546875" style="7" customWidth="1"/>
    <col min="9740" max="9740" width="2.28515625" style="7" customWidth="1"/>
    <col min="9741" max="9741" width="11.140625" style="7" customWidth="1"/>
    <col min="9742" max="9742" width="1.85546875" style="7" customWidth="1"/>
    <col min="9743" max="9743" width="11" style="7" customWidth="1"/>
    <col min="9744" max="9744" width="0.7109375" style="7" customWidth="1"/>
    <col min="9745" max="9745" width="1.85546875" style="7" customWidth="1"/>
    <col min="9746" max="9746" width="11.85546875" style="7" bestFit="1" customWidth="1"/>
    <col min="9747" max="9747" width="15.28515625" style="7" bestFit="1" customWidth="1"/>
    <col min="9748" max="9748" width="5" style="7" customWidth="1"/>
    <col min="9749" max="9749" width="10.28515625" style="7" bestFit="1" customWidth="1"/>
    <col min="9750" max="9750" width="5" style="7" customWidth="1"/>
    <col min="9751" max="9751" width="10.28515625" style="7" bestFit="1" customWidth="1"/>
    <col min="9752" max="9754" width="9" style="7"/>
    <col min="9755" max="9755" width="10.28515625" style="7" bestFit="1" customWidth="1"/>
    <col min="9756" max="9984" width="9" style="7"/>
    <col min="9985" max="9985" width="3.7109375" style="7" customWidth="1"/>
    <col min="9986" max="9986" width="4.85546875" style="7" customWidth="1"/>
    <col min="9987" max="9987" width="5.28515625" style="7" customWidth="1"/>
    <col min="9988" max="9988" width="31.28515625" style="7" customWidth="1"/>
    <col min="9989" max="9989" width="7.7109375" style="7" customWidth="1"/>
    <col min="9990" max="9990" width="2.28515625" style="7" customWidth="1"/>
    <col min="9991" max="9991" width="11.7109375" style="7" customWidth="1"/>
    <col min="9992" max="9992" width="2.42578125" style="7" customWidth="1"/>
    <col min="9993" max="9993" width="11.7109375" style="7" customWidth="1"/>
    <col min="9994" max="9994" width="2.28515625" style="7" customWidth="1"/>
    <col min="9995" max="9995" width="10.85546875" style="7" customWidth="1"/>
    <col min="9996" max="9996" width="2.28515625" style="7" customWidth="1"/>
    <col min="9997" max="9997" width="11.140625" style="7" customWidth="1"/>
    <col min="9998" max="9998" width="1.85546875" style="7" customWidth="1"/>
    <col min="9999" max="9999" width="11" style="7" customWidth="1"/>
    <col min="10000" max="10000" width="0.7109375" style="7" customWidth="1"/>
    <col min="10001" max="10001" width="1.85546875" style="7" customWidth="1"/>
    <col min="10002" max="10002" width="11.85546875" style="7" bestFit="1" customWidth="1"/>
    <col min="10003" max="10003" width="15.28515625" style="7" bestFit="1" customWidth="1"/>
    <col min="10004" max="10004" width="5" style="7" customWidth="1"/>
    <col min="10005" max="10005" width="10.28515625" style="7" bestFit="1" customWidth="1"/>
    <col min="10006" max="10006" width="5" style="7" customWidth="1"/>
    <col min="10007" max="10007" width="10.28515625" style="7" bestFit="1" customWidth="1"/>
    <col min="10008" max="10010" width="9" style="7"/>
    <col min="10011" max="10011" width="10.28515625" style="7" bestFit="1" customWidth="1"/>
    <col min="10012" max="10240" width="9" style="7"/>
    <col min="10241" max="10241" width="3.7109375" style="7" customWidth="1"/>
    <col min="10242" max="10242" width="4.85546875" style="7" customWidth="1"/>
    <col min="10243" max="10243" width="5.28515625" style="7" customWidth="1"/>
    <col min="10244" max="10244" width="31.28515625" style="7" customWidth="1"/>
    <col min="10245" max="10245" width="7.7109375" style="7" customWidth="1"/>
    <col min="10246" max="10246" width="2.28515625" style="7" customWidth="1"/>
    <col min="10247" max="10247" width="11.7109375" style="7" customWidth="1"/>
    <col min="10248" max="10248" width="2.42578125" style="7" customWidth="1"/>
    <col min="10249" max="10249" width="11.7109375" style="7" customWidth="1"/>
    <col min="10250" max="10250" width="2.28515625" style="7" customWidth="1"/>
    <col min="10251" max="10251" width="10.85546875" style="7" customWidth="1"/>
    <col min="10252" max="10252" width="2.28515625" style="7" customWidth="1"/>
    <col min="10253" max="10253" width="11.140625" style="7" customWidth="1"/>
    <col min="10254" max="10254" width="1.85546875" style="7" customWidth="1"/>
    <col min="10255" max="10255" width="11" style="7" customWidth="1"/>
    <col min="10256" max="10256" width="0.7109375" style="7" customWidth="1"/>
    <col min="10257" max="10257" width="1.85546875" style="7" customWidth="1"/>
    <col min="10258" max="10258" width="11.85546875" style="7" bestFit="1" customWidth="1"/>
    <col min="10259" max="10259" width="15.28515625" style="7" bestFit="1" customWidth="1"/>
    <col min="10260" max="10260" width="5" style="7" customWidth="1"/>
    <col min="10261" max="10261" width="10.28515625" style="7" bestFit="1" customWidth="1"/>
    <col min="10262" max="10262" width="5" style="7" customWidth="1"/>
    <col min="10263" max="10263" width="10.28515625" style="7" bestFit="1" customWidth="1"/>
    <col min="10264" max="10266" width="9" style="7"/>
    <col min="10267" max="10267" width="10.28515625" style="7" bestFit="1" customWidth="1"/>
    <col min="10268" max="10496" width="9" style="7"/>
    <col min="10497" max="10497" width="3.7109375" style="7" customWidth="1"/>
    <col min="10498" max="10498" width="4.85546875" style="7" customWidth="1"/>
    <col min="10499" max="10499" width="5.28515625" style="7" customWidth="1"/>
    <col min="10500" max="10500" width="31.28515625" style="7" customWidth="1"/>
    <col min="10501" max="10501" width="7.7109375" style="7" customWidth="1"/>
    <col min="10502" max="10502" width="2.28515625" style="7" customWidth="1"/>
    <col min="10503" max="10503" width="11.7109375" style="7" customWidth="1"/>
    <col min="10504" max="10504" width="2.42578125" style="7" customWidth="1"/>
    <col min="10505" max="10505" width="11.7109375" style="7" customWidth="1"/>
    <col min="10506" max="10506" width="2.28515625" style="7" customWidth="1"/>
    <col min="10507" max="10507" width="10.85546875" style="7" customWidth="1"/>
    <col min="10508" max="10508" width="2.28515625" style="7" customWidth="1"/>
    <col min="10509" max="10509" width="11.140625" style="7" customWidth="1"/>
    <col min="10510" max="10510" width="1.85546875" style="7" customWidth="1"/>
    <col min="10511" max="10511" width="11" style="7" customWidth="1"/>
    <col min="10512" max="10512" width="0.7109375" style="7" customWidth="1"/>
    <col min="10513" max="10513" width="1.85546875" style="7" customWidth="1"/>
    <col min="10514" max="10514" width="11.85546875" style="7" bestFit="1" customWidth="1"/>
    <col min="10515" max="10515" width="15.28515625" style="7" bestFit="1" customWidth="1"/>
    <col min="10516" max="10516" width="5" style="7" customWidth="1"/>
    <col min="10517" max="10517" width="10.28515625" style="7" bestFit="1" customWidth="1"/>
    <col min="10518" max="10518" width="5" style="7" customWidth="1"/>
    <col min="10519" max="10519" width="10.28515625" style="7" bestFit="1" customWidth="1"/>
    <col min="10520" max="10522" width="9" style="7"/>
    <col min="10523" max="10523" width="10.28515625" style="7" bestFit="1" customWidth="1"/>
    <col min="10524" max="10752" width="9" style="7"/>
    <col min="10753" max="10753" width="3.7109375" style="7" customWidth="1"/>
    <col min="10754" max="10754" width="4.85546875" style="7" customWidth="1"/>
    <col min="10755" max="10755" width="5.28515625" style="7" customWidth="1"/>
    <col min="10756" max="10756" width="31.28515625" style="7" customWidth="1"/>
    <col min="10757" max="10757" width="7.7109375" style="7" customWidth="1"/>
    <col min="10758" max="10758" width="2.28515625" style="7" customWidth="1"/>
    <col min="10759" max="10759" width="11.7109375" style="7" customWidth="1"/>
    <col min="10760" max="10760" width="2.42578125" style="7" customWidth="1"/>
    <col min="10761" max="10761" width="11.7109375" style="7" customWidth="1"/>
    <col min="10762" max="10762" width="2.28515625" style="7" customWidth="1"/>
    <col min="10763" max="10763" width="10.85546875" style="7" customWidth="1"/>
    <col min="10764" max="10764" width="2.28515625" style="7" customWidth="1"/>
    <col min="10765" max="10765" width="11.140625" style="7" customWidth="1"/>
    <col min="10766" max="10766" width="1.85546875" style="7" customWidth="1"/>
    <col min="10767" max="10767" width="11" style="7" customWidth="1"/>
    <col min="10768" max="10768" width="0.7109375" style="7" customWidth="1"/>
    <col min="10769" max="10769" width="1.85546875" style="7" customWidth="1"/>
    <col min="10770" max="10770" width="11.85546875" style="7" bestFit="1" customWidth="1"/>
    <col min="10771" max="10771" width="15.28515625" style="7" bestFit="1" customWidth="1"/>
    <col min="10772" max="10772" width="5" style="7" customWidth="1"/>
    <col min="10773" max="10773" width="10.28515625" style="7" bestFit="1" customWidth="1"/>
    <col min="10774" max="10774" width="5" style="7" customWidth="1"/>
    <col min="10775" max="10775" width="10.28515625" style="7" bestFit="1" customWidth="1"/>
    <col min="10776" max="10778" width="9" style="7"/>
    <col min="10779" max="10779" width="10.28515625" style="7" bestFit="1" customWidth="1"/>
    <col min="10780" max="11008" width="9" style="7"/>
    <col min="11009" max="11009" width="3.7109375" style="7" customWidth="1"/>
    <col min="11010" max="11010" width="4.85546875" style="7" customWidth="1"/>
    <col min="11011" max="11011" width="5.28515625" style="7" customWidth="1"/>
    <col min="11012" max="11012" width="31.28515625" style="7" customWidth="1"/>
    <col min="11013" max="11013" width="7.7109375" style="7" customWidth="1"/>
    <col min="11014" max="11014" width="2.28515625" style="7" customWidth="1"/>
    <col min="11015" max="11015" width="11.7109375" style="7" customWidth="1"/>
    <col min="11016" max="11016" width="2.42578125" style="7" customWidth="1"/>
    <col min="11017" max="11017" width="11.7109375" style="7" customWidth="1"/>
    <col min="11018" max="11018" width="2.28515625" style="7" customWidth="1"/>
    <col min="11019" max="11019" width="10.85546875" style="7" customWidth="1"/>
    <col min="11020" max="11020" width="2.28515625" style="7" customWidth="1"/>
    <col min="11021" max="11021" width="11.140625" style="7" customWidth="1"/>
    <col min="11022" max="11022" width="1.85546875" style="7" customWidth="1"/>
    <col min="11023" max="11023" width="11" style="7" customWidth="1"/>
    <col min="11024" max="11024" width="0.7109375" style="7" customWidth="1"/>
    <col min="11025" max="11025" width="1.85546875" style="7" customWidth="1"/>
    <col min="11026" max="11026" width="11.85546875" style="7" bestFit="1" customWidth="1"/>
    <col min="11027" max="11027" width="15.28515625" style="7" bestFit="1" customWidth="1"/>
    <col min="11028" max="11028" width="5" style="7" customWidth="1"/>
    <col min="11029" max="11029" width="10.28515625" style="7" bestFit="1" customWidth="1"/>
    <col min="11030" max="11030" width="5" style="7" customWidth="1"/>
    <col min="11031" max="11031" width="10.28515625" style="7" bestFit="1" customWidth="1"/>
    <col min="11032" max="11034" width="9" style="7"/>
    <col min="11035" max="11035" width="10.28515625" style="7" bestFit="1" customWidth="1"/>
    <col min="11036" max="11264" width="9" style="7"/>
    <col min="11265" max="11265" width="3.7109375" style="7" customWidth="1"/>
    <col min="11266" max="11266" width="4.85546875" style="7" customWidth="1"/>
    <col min="11267" max="11267" width="5.28515625" style="7" customWidth="1"/>
    <col min="11268" max="11268" width="31.28515625" style="7" customWidth="1"/>
    <col min="11269" max="11269" width="7.7109375" style="7" customWidth="1"/>
    <col min="11270" max="11270" width="2.28515625" style="7" customWidth="1"/>
    <col min="11271" max="11271" width="11.7109375" style="7" customWidth="1"/>
    <col min="11272" max="11272" width="2.42578125" style="7" customWidth="1"/>
    <col min="11273" max="11273" width="11.7109375" style="7" customWidth="1"/>
    <col min="11274" max="11274" width="2.28515625" style="7" customWidth="1"/>
    <col min="11275" max="11275" width="10.85546875" style="7" customWidth="1"/>
    <col min="11276" max="11276" width="2.28515625" style="7" customWidth="1"/>
    <col min="11277" max="11277" width="11.140625" style="7" customWidth="1"/>
    <col min="11278" max="11278" width="1.85546875" style="7" customWidth="1"/>
    <col min="11279" max="11279" width="11" style="7" customWidth="1"/>
    <col min="11280" max="11280" width="0.7109375" style="7" customWidth="1"/>
    <col min="11281" max="11281" width="1.85546875" style="7" customWidth="1"/>
    <col min="11282" max="11282" width="11.85546875" style="7" bestFit="1" customWidth="1"/>
    <col min="11283" max="11283" width="15.28515625" style="7" bestFit="1" customWidth="1"/>
    <col min="11284" max="11284" width="5" style="7" customWidth="1"/>
    <col min="11285" max="11285" width="10.28515625" style="7" bestFit="1" customWidth="1"/>
    <col min="11286" max="11286" width="5" style="7" customWidth="1"/>
    <col min="11287" max="11287" width="10.28515625" style="7" bestFit="1" customWidth="1"/>
    <col min="11288" max="11290" width="9" style="7"/>
    <col min="11291" max="11291" width="10.28515625" style="7" bestFit="1" customWidth="1"/>
    <col min="11292" max="11520" width="9" style="7"/>
    <col min="11521" max="11521" width="3.7109375" style="7" customWidth="1"/>
    <col min="11522" max="11522" width="4.85546875" style="7" customWidth="1"/>
    <col min="11523" max="11523" width="5.28515625" style="7" customWidth="1"/>
    <col min="11524" max="11524" width="31.28515625" style="7" customWidth="1"/>
    <col min="11525" max="11525" width="7.7109375" style="7" customWidth="1"/>
    <col min="11526" max="11526" width="2.28515625" style="7" customWidth="1"/>
    <col min="11527" max="11527" width="11.7109375" style="7" customWidth="1"/>
    <col min="11528" max="11528" width="2.42578125" style="7" customWidth="1"/>
    <col min="11529" max="11529" width="11.7109375" style="7" customWidth="1"/>
    <col min="11530" max="11530" width="2.28515625" style="7" customWidth="1"/>
    <col min="11531" max="11531" width="10.85546875" style="7" customWidth="1"/>
    <col min="11532" max="11532" width="2.28515625" style="7" customWidth="1"/>
    <col min="11533" max="11533" width="11.140625" style="7" customWidth="1"/>
    <col min="11534" max="11534" width="1.85546875" style="7" customWidth="1"/>
    <col min="11535" max="11535" width="11" style="7" customWidth="1"/>
    <col min="11536" max="11536" width="0.7109375" style="7" customWidth="1"/>
    <col min="11537" max="11537" width="1.85546875" style="7" customWidth="1"/>
    <col min="11538" max="11538" width="11.85546875" style="7" bestFit="1" customWidth="1"/>
    <col min="11539" max="11539" width="15.28515625" style="7" bestFit="1" customWidth="1"/>
    <col min="11540" max="11540" width="5" style="7" customWidth="1"/>
    <col min="11541" max="11541" width="10.28515625" style="7" bestFit="1" customWidth="1"/>
    <col min="11542" max="11542" width="5" style="7" customWidth="1"/>
    <col min="11543" max="11543" width="10.28515625" style="7" bestFit="1" customWidth="1"/>
    <col min="11544" max="11546" width="9" style="7"/>
    <col min="11547" max="11547" width="10.28515625" style="7" bestFit="1" customWidth="1"/>
    <col min="11548" max="11776" width="9" style="7"/>
    <col min="11777" max="11777" width="3.7109375" style="7" customWidth="1"/>
    <col min="11778" max="11778" width="4.85546875" style="7" customWidth="1"/>
    <col min="11779" max="11779" width="5.28515625" style="7" customWidth="1"/>
    <col min="11780" max="11780" width="31.28515625" style="7" customWidth="1"/>
    <col min="11781" max="11781" width="7.7109375" style="7" customWidth="1"/>
    <col min="11782" max="11782" width="2.28515625" style="7" customWidth="1"/>
    <col min="11783" max="11783" width="11.7109375" style="7" customWidth="1"/>
    <col min="11784" max="11784" width="2.42578125" style="7" customWidth="1"/>
    <col min="11785" max="11785" width="11.7109375" style="7" customWidth="1"/>
    <col min="11786" max="11786" width="2.28515625" style="7" customWidth="1"/>
    <col min="11787" max="11787" width="10.85546875" style="7" customWidth="1"/>
    <col min="11788" max="11788" width="2.28515625" style="7" customWidth="1"/>
    <col min="11789" max="11789" width="11.140625" style="7" customWidth="1"/>
    <col min="11790" max="11790" width="1.85546875" style="7" customWidth="1"/>
    <col min="11791" max="11791" width="11" style="7" customWidth="1"/>
    <col min="11792" max="11792" width="0.7109375" style="7" customWidth="1"/>
    <col min="11793" max="11793" width="1.85546875" style="7" customWidth="1"/>
    <col min="11794" max="11794" width="11.85546875" style="7" bestFit="1" customWidth="1"/>
    <col min="11795" max="11795" width="15.28515625" style="7" bestFit="1" customWidth="1"/>
    <col min="11796" max="11796" width="5" style="7" customWidth="1"/>
    <col min="11797" max="11797" width="10.28515625" style="7" bestFit="1" customWidth="1"/>
    <col min="11798" max="11798" width="5" style="7" customWidth="1"/>
    <col min="11799" max="11799" width="10.28515625" style="7" bestFit="1" customWidth="1"/>
    <col min="11800" max="11802" width="9" style="7"/>
    <col min="11803" max="11803" width="10.28515625" style="7" bestFit="1" customWidth="1"/>
    <col min="11804" max="12032" width="9" style="7"/>
    <col min="12033" max="12033" width="3.7109375" style="7" customWidth="1"/>
    <col min="12034" max="12034" width="4.85546875" style="7" customWidth="1"/>
    <col min="12035" max="12035" width="5.28515625" style="7" customWidth="1"/>
    <col min="12036" max="12036" width="31.28515625" style="7" customWidth="1"/>
    <col min="12037" max="12037" width="7.7109375" style="7" customWidth="1"/>
    <col min="12038" max="12038" width="2.28515625" style="7" customWidth="1"/>
    <col min="12039" max="12039" width="11.7109375" style="7" customWidth="1"/>
    <col min="12040" max="12040" width="2.42578125" style="7" customWidth="1"/>
    <col min="12041" max="12041" width="11.7109375" style="7" customWidth="1"/>
    <col min="12042" max="12042" width="2.28515625" style="7" customWidth="1"/>
    <col min="12043" max="12043" width="10.85546875" style="7" customWidth="1"/>
    <col min="12044" max="12044" width="2.28515625" style="7" customWidth="1"/>
    <col min="12045" max="12045" width="11.140625" style="7" customWidth="1"/>
    <col min="12046" max="12046" width="1.85546875" style="7" customWidth="1"/>
    <col min="12047" max="12047" width="11" style="7" customWidth="1"/>
    <col min="12048" max="12048" width="0.7109375" style="7" customWidth="1"/>
    <col min="12049" max="12049" width="1.85546875" style="7" customWidth="1"/>
    <col min="12050" max="12050" width="11.85546875" style="7" bestFit="1" customWidth="1"/>
    <col min="12051" max="12051" width="15.28515625" style="7" bestFit="1" customWidth="1"/>
    <col min="12052" max="12052" width="5" style="7" customWidth="1"/>
    <col min="12053" max="12053" width="10.28515625" style="7" bestFit="1" customWidth="1"/>
    <col min="12054" max="12054" width="5" style="7" customWidth="1"/>
    <col min="12055" max="12055" width="10.28515625" style="7" bestFit="1" customWidth="1"/>
    <col min="12056" max="12058" width="9" style="7"/>
    <col min="12059" max="12059" width="10.28515625" style="7" bestFit="1" customWidth="1"/>
    <col min="12060" max="12288" width="9" style="7"/>
    <col min="12289" max="12289" width="3.7109375" style="7" customWidth="1"/>
    <col min="12290" max="12290" width="4.85546875" style="7" customWidth="1"/>
    <col min="12291" max="12291" width="5.28515625" style="7" customWidth="1"/>
    <col min="12292" max="12292" width="31.28515625" style="7" customWidth="1"/>
    <col min="12293" max="12293" width="7.7109375" style="7" customWidth="1"/>
    <col min="12294" max="12294" width="2.28515625" style="7" customWidth="1"/>
    <col min="12295" max="12295" width="11.7109375" style="7" customWidth="1"/>
    <col min="12296" max="12296" width="2.42578125" style="7" customWidth="1"/>
    <col min="12297" max="12297" width="11.7109375" style="7" customWidth="1"/>
    <col min="12298" max="12298" width="2.28515625" style="7" customWidth="1"/>
    <col min="12299" max="12299" width="10.85546875" style="7" customWidth="1"/>
    <col min="12300" max="12300" width="2.28515625" style="7" customWidth="1"/>
    <col min="12301" max="12301" width="11.140625" style="7" customWidth="1"/>
    <col min="12302" max="12302" width="1.85546875" style="7" customWidth="1"/>
    <col min="12303" max="12303" width="11" style="7" customWidth="1"/>
    <col min="12304" max="12304" width="0.7109375" style="7" customWidth="1"/>
    <col min="12305" max="12305" width="1.85546875" style="7" customWidth="1"/>
    <col min="12306" max="12306" width="11.85546875" style="7" bestFit="1" customWidth="1"/>
    <col min="12307" max="12307" width="15.28515625" style="7" bestFit="1" customWidth="1"/>
    <col min="12308" max="12308" width="5" style="7" customWidth="1"/>
    <col min="12309" max="12309" width="10.28515625" style="7" bestFit="1" customWidth="1"/>
    <col min="12310" max="12310" width="5" style="7" customWidth="1"/>
    <col min="12311" max="12311" width="10.28515625" style="7" bestFit="1" customWidth="1"/>
    <col min="12312" max="12314" width="9" style="7"/>
    <col min="12315" max="12315" width="10.28515625" style="7" bestFit="1" customWidth="1"/>
    <col min="12316" max="12544" width="9" style="7"/>
    <col min="12545" max="12545" width="3.7109375" style="7" customWidth="1"/>
    <col min="12546" max="12546" width="4.85546875" style="7" customWidth="1"/>
    <col min="12547" max="12547" width="5.28515625" style="7" customWidth="1"/>
    <col min="12548" max="12548" width="31.28515625" style="7" customWidth="1"/>
    <col min="12549" max="12549" width="7.7109375" style="7" customWidth="1"/>
    <col min="12550" max="12550" width="2.28515625" style="7" customWidth="1"/>
    <col min="12551" max="12551" width="11.7109375" style="7" customWidth="1"/>
    <col min="12552" max="12552" width="2.42578125" style="7" customWidth="1"/>
    <col min="12553" max="12553" width="11.7109375" style="7" customWidth="1"/>
    <col min="12554" max="12554" width="2.28515625" style="7" customWidth="1"/>
    <col min="12555" max="12555" width="10.85546875" style="7" customWidth="1"/>
    <col min="12556" max="12556" width="2.28515625" style="7" customWidth="1"/>
    <col min="12557" max="12557" width="11.140625" style="7" customWidth="1"/>
    <col min="12558" max="12558" width="1.85546875" style="7" customWidth="1"/>
    <col min="12559" max="12559" width="11" style="7" customWidth="1"/>
    <col min="12560" max="12560" width="0.7109375" style="7" customWidth="1"/>
    <col min="12561" max="12561" width="1.85546875" style="7" customWidth="1"/>
    <col min="12562" max="12562" width="11.85546875" style="7" bestFit="1" customWidth="1"/>
    <col min="12563" max="12563" width="15.28515625" style="7" bestFit="1" customWidth="1"/>
    <col min="12564" max="12564" width="5" style="7" customWidth="1"/>
    <col min="12565" max="12565" width="10.28515625" style="7" bestFit="1" customWidth="1"/>
    <col min="12566" max="12566" width="5" style="7" customWidth="1"/>
    <col min="12567" max="12567" width="10.28515625" style="7" bestFit="1" customWidth="1"/>
    <col min="12568" max="12570" width="9" style="7"/>
    <col min="12571" max="12571" width="10.28515625" style="7" bestFit="1" customWidth="1"/>
    <col min="12572" max="12800" width="9" style="7"/>
    <col min="12801" max="12801" width="3.7109375" style="7" customWidth="1"/>
    <col min="12802" max="12802" width="4.85546875" style="7" customWidth="1"/>
    <col min="12803" max="12803" width="5.28515625" style="7" customWidth="1"/>
    <col min="12804" max="12804" width="31.28515625" style="7" customWidth="1"/>
    <col min="12805" max="12805" width="7.7109375" style="7" customWidth="1"/>
    <col min="12806" max="12806" width="2.28515625" style="7" customWidth="1"/>
    <col min="12807" max="12807" width="11.7109375" style="7" customWidth="1"/>
    <col min="12808" max="12808" width="2.42578125" style="7" customWidth="1"/>
    <col min="12809" max="12809" width="11.7109375" style="7" customWidth="1"/>
    <col min="12810" max="12810" width="2.28515625" style="7" customWidth="1"/>
    <col min="12811" max="12811" width="10.85546875" style="7" customWidth="1"/>
    <col min="12812" max="12812" width="2.28515625" style="7" customWidth="1"/>
    <col min="12813" max="12813" width="11.140625" style="7" customWidth="1"/>
    <col min="12814" max="12814" width="1.85546875" style="7" customWidth="1"/>
    <col min="12815" max="12815" width="11" style="7" customWidth="1"/>
    <col min="12816" max="12816" width="0.7109375" style="7" customWidth="1"/>
    <col min="12817" max="12817" width="1.85546875" style="7" customWidth="1"/>
    <col min="12818" max="12818" width="11.85546875" style="7" bestFit="1" customWidth="1"/>
    <col min="12819" max="12819" width="15.28515625" style="7" bestFit="1" customWidth="1"/>
    <col min="12820" max="12820" width="5" style="7" customWidth="1"/>
    <col min="12821" max="12821" width="10.28515625" style="7" bestFit="1" customWidth="1"/>
    <col min="12822" max="12822" width="5" style="7" customWidth="1"/>
    <col min="12823" max="12823" width="10.28515625" style="7" bestFit="1" customWidth="1"/>
    <col min="12824" max="12826" width="9" style="7"/>
    <col min="12827" max="12827" width="10.28515625" style="7" bestFit="1" customWidth="1"/>
    <col min="12828" max="13056" width="9" style="7"/>
    <col min="13057" max="13057" width="3.7109375" style="7" customWidth="1"/>
    <col min="13058" max="13058" width="4.85546875" style="7" customWidth="1"/>
    <col min="13059" max="13059" width="5.28515625" style="7" customWidth="1"/>
    <col min="13060" max="13060" width="31.28515625" style="7" customWidth="1"/>
    <col min="13061" max="13061" width="7.7109375" style="7" customWidth="1"/>
    <col min="13062" max="13062" width="2.28515625" style="7" customWidth="1"/>
    <col min="13063" max="13063" width="11.7109375" style="7" customWidth="1"/>
    <col min="13064" max="13064" width="2.42578125" style="7" customWidth="1"/>
    <col min="13065" max="13065" width="11.7109375" style="7" customWidth="1"/>
    <col min="13066" max="13066" width="2.28515625" style="7" customWidth="1"/>
    <col min="13067" max="13067" width="10.85546875" style="7" customWidth="1"/>
    <col min="13068" max="13068" width="2.28515625" style="7" customWidth="1"/>
    <col min="13069" max="13069" width="11.140625" style="7" customWidth="1"/>
    <col min="13070" max="13070" width="1.85546875" style="7" customWidth="1"/>
    <col min="13071" max="13071" width="11" style="7" customWidth="1"/>
    <col min="13072" max="13072" width="0.7109375" style="7" customWidth="1"/>
    <col min="13073" max="13073" width="1.85546875" style="7" customWidth="1"/>
    <col min="13074" max="13074" width="11.85546875" style="7" bestFit="1" customWidth="1"/>
    <col min="13075" max="13075" width="15.28515625" style="7" bestFit="1" customWidth="1"/>
    <col min="13076" max="13076" width="5" style="7" customWidth="1"/>
    <col min="13077" max="13077" width="10.28515625" style="7" bestFit="1" customWidth="1"/>
    <col min="13078" max="13078" width="5" style="7" customWidth="1"/>
    <col min="13079" max="13079" width="10.28515625" style="7" bestFit="1" customWidth="1"/>
    <col min="13080" max="13082" width="9" style="7"/>
    <col min="13083" max="13083" width="10.28515625" style="7" bestFit="1" customWidth="1"/>
    <col min="13084" max="13312" width="9" style="7"/>
    <col min="13313" max="13313" width="3.7109375" style="7" customWidth="1"/>
    <col min="13314" max="13314" width="4.85546875" style="7" customWidth="1"/>
    <col min="13315" max="13315" width="5.28515625" style="7" customWidth="1"/>
    <col min="13316" max="13316" width="31.28515625" style="7" customWidth="1"/>
    <col min="13317" max="13317" width="7.7109375" style="7" customWidth="1"/>
    <col min="13318" max="13318" width="2.28515625" style="7" customWidth="1"/>
    <col min="13319" max="13319" width="11.7109375" style="7" customWidth="1"/>
    <col min="13320" max="13320" width="2.42578125" style="7" customWidth="1"/>
    <col min="13321" max="13321" width="11.7109375" style="7" customWidth="1"/>
    <col min="13322" max="13322" width="2.28515625" style="7" customWidth="1"/>
    <col min="13323" max="13323" width="10.85546875" style="7" customWidth="1"/>
    <col min="13324" max="13324" width="2.28515625" style="7" customWidth="1"/>
    <col min="13325" max="13325" width="11.140625" style="7" customWidth="1"/>
    <col min="13326" max="13326" width="1.85546875" style="7" customWidth="1"/>
    <col min="13327" max="13327" width="11" style="7" customWidth="1"/>
    <col min="13328" max="13328" width="0.7109375" style="7" customWidth="1"/>
    <col min="13329" max="13329" width="1.85546875" style="7" customWidth="1"/>
    <col min="13330" max="13330" width="11.85546875" style="7" bestFit="1" customWidth="1"/>
    <col min="13331" max="13331" width="15.28515625" style="7" bestFit="1" customWidth="1"/>
    <col min="13332" max="13332" width="5" style="7" customWidth="1"/>
    <col min="13333" max="13333" width="10.28515625" style="7" bestFit="1" customWidth="1"/>
    <col min="13334" max="13334" width="5" style="7" customWidth="1"/>
    <col min="13335" max="13335" width="10.28515625" style="7" bestFit="1" customWidth="1"/>
    <col min="13336" max="13338" width="9" style="7"/>
    <col min="13339" max="13339" width="10.28515625" style="7" bestFit="1" customWidth="1"/>
    <col min="13340" max="13568" width="9" style="7"/>
    <col min="13569" max="13569" width="3.7109375" style="7" customWidth="1"/>
    <col min="13570" max="13570" width="4.85546875" style="7" customWidth="1"/>
    <col min="13571" max="13571" width="5.28515625" style="7" customWidth="1"/>
    <col min="13572" max="13572" width="31.28515625" style="7" customWidth="1"/>
    <col min="13573" max="13573" width="7.7109375" style="7" customWidth="1"/>
    <col min="13574" max="13574" width="2.28515625" style="7" customWidth="1"/>
    <col min="13575" max="13575" width="11.7109375" style="7" customWidth="1"/>
    <col min="13576" max="13576" width="2.42578125" style="7" customWidth="1"/>
    <col min="13577" max="13577" width="11.7109375" style="7" customWidth="1"/>
    <col min="13578" max="13578" width="2.28515625" style="7" customWidth="1"/>
    <col min="13579" max="13579" width="10.85546875" style="7" customWidth="1"/>
    <col min="13580" max="13580" width="2.28515625" style="7" customWidth="1"/>
    <col min="13581" max="13581" width="11.140625" style="7" customWidth="1"/>
    <col min="13582" max="13582" width="1.85546875" style="7" customWidth="1"/>
    <col min="13583" max="13583" width="11" style="7" customWidth="1"/>
    <col min="13584" max="13584" width="0.7109375" style="7" customWidth="1"/>
    <col min="13585" max="13585" width="1.85546875" style="7" customWidth="1"/>
    <col min="13586" max="13586" width="11.85546875" style="7" bestFit="1" customWidth="1"/>
    <col min="13587" max="13587" width="15.28515625" style="7" bestFit="1" customWidth="1"/>
    <col min="13588" max="13588" width="5" style="7" customWidth="1"/>
    <col min="13589" max="13589" width="10.28515625" style="7" bestFit="1" customWidth="1"/>
    <col min="13590" max="13590" width="5" style="7" customWidth="1"/>
    <col min="13591" max="13591" width="10.28515625" style="7" bestFit="1" customWidth="1"/>
    <col min="13592" max="13594" width="9" style="7"/>
    <col min="13595" max="13595" width="10.28515625" style="7" bestFit="1" customWidth="1"/>
    <col min="13596" max="13824" width="9" style="7"/>
    <col min="13825" max="13825" width="3.7109375" style="7" customWidth="1"/>
    <col min="13826" max="13826" width="4.85546875" style="7" customWidth="1"/>
    <col min="13827" max="13827" width="5.28515625" style="7" customWidth="1"/>
    <col min="13828" max="13828" width="31.28515625" style="7" customWidth="1"/>
    <col min="13829" max="13829" width="7.7109375" style="7" customWidth="1"/>
    <col min="13830" max="13830" width="2.28515625" style="7" customWidth="1"/>
    <col min="13831" max="13831" width="11.7109375" style="7" customWidth="1"/>
    <col min="13832" max="13832" width="2.42578125" style="7" customWidth="1"/>
    <col min="13833" max="13833" width="11.7109375" style="7" customWidth="1"/>
    <col min="13834" max="13834" width="2.28515625" style="7" customWidth="1"/>
    <col min="13835" max="13835" width="10.85546875" style="7" customWidth="1"/>
    <col min="13836" max="13836" width="2.28515625" style="7" customWidth="1"/>
    <col min="13837" max="13837" width="11.140625" style="7" customWidth="1"/>
    <col min="13838" max="13838" width="1.85546875" style="7" customWidth="1"/>
    <col min="13839" max="13839" width="11" style="7" customWidth="1"/>
    <col min="13840" max="13840" width="0.7109375" style="7" customWidth="1"/>
    <col min="13841" max="13841" width="1.85546875" style="7" customWidth="1"/>
    <col min="13842" max="13842" width="11.85546875" style="7" bestFit="1" customWidth="1"/>
    <col min="13843" max="13843" width="15.28515625" style="7" bestFit="1" customWidth="1"/>
    <col min="13844" max="13844" width="5" style="7" customWidth="1"/>
    <col min="13845" max="13845" width="10.28515625" style="7" bestFit="1" customWidth="1"/>
    <col min="13846" max="13846" width="5" style="7" customWidth="1"/>
    <col min="13847" max="13847" width="10.28515625" style="7" bestFit="1" customWidth="1"/>
    <col min="13848" max="13850" width="9" style="7"/>
    <col min="13851" max="13851" width="10.28515625" style="7" bestFit="1" customWidth="1"/>
    <col min="13852" max="14080" width="9" style="7"/>
    <col min="14081" max="14081" width="3.7109375" style="7" customWidth="1"/>
    <col min="14082" max="14082" width="4.85546875" style="7" customWidth="1"/>
    <col min="14083" max="14083" width="5.28515625" style="7" customWidth="1"/>
    <col min="14084" max="14084" width="31.28515625" style="7" customWidth="1"/>
    <col min="14085" max="14085" width="7.7109375" style="7" customWidth="1"/>
    <col min="14086" max="14086" width="2.28515625" style="7" customWidth="1"/>
    <col min="14087" max="14087" width="11.7109375" style="7" customWidth="1"/>
    <col min="14088" max="14088" width="2.42578125" style="7" customWidth="1"/>
    <col min="14089" max="14089" width="11.7109375" style="7" customWidth="1"/>
    <col min="14090" max="14090" width="2.28515625" style="7" customWidth="1"/>
    <col min="14091" max="14091" width="10.85546875" style="7" customWidth="1"/>
    <col min="14092" max="14092" width="2.28515625" style="7" customWidth="1"/>
    <col min="14093" max="14093" width="11.140625" style="7" customWidth="1"/>
    <col min="14094" max="14094" width="1.85546875" style="7" customWidth="1"/>
    <col min="14095" max="14095" width="11" style="7" customWidth="1"/>
    <col min="14096" max="14096" width="0.7109375" style="7" customWidth="1"/>
    <col min="14097" max="14097" width="1.85546875" style="7" customWidth="1"/>
    <col min="14098" max="14098" width="11.85546875" style="7" bestFit="1" customWidth="1"/>
    <col min="14099" max="14099" width="15.28515625" style="7" bestFit="1" customWidth="1"/>
    <col min="14100" max="14100" width="5" style="7" customWidth="1"/>
    <col min="14101" max="14101" width="10.28515625" style="7" bestFit="1" customWidth="1"/>
    <col min="14102" max="14102" width="5" style="7" customWidth="1"/>
    <col min="14103" max="14103" width="10.28515625" style="7" bestFit="1" customWidth="1"/>
    <col min="14104" max="14106" width="9" style="7"/>
    <col min="14107" max="14107" width="10.28515625" style="7" bestFit="1" customWidth="1"/>
    <col min="14108" max="14336" width="9" style="7"/>
    <col min="14337" max="14337" width="3.7109375" style="7" customWidth="1"/>
    <col min="14338" max="14338" width="4.85546875" style="7" customWidth="1"/>
    <col min="14339" max="14339" width="5.28515625" style="7" customWidth="1"/>
    <col min="14340" max="14340" width="31.28515625" style="7" customWidth="1"/>
    <col min="14341" max="14341" width="7.7109375" style="7" customWidth="1"/>
    <col min="14342" max="14342" width="2.28515625" style="7" customWidth="1"/>
    <col min="14343" max="14343" width="11.7109375" style="7" customWidth="1"/>
    <col min="14344" max="14344" width="2.42578125" style="7" customWidth="1"/>
    <col min="14345" max="14345" width="11.7109375" style="7" customWidth="1"/>
    <col min="14346" max="14346" width="2.28515625" style="7" customWidth="1"/>
    <col min="14347" max="14347" width="10.85546875" style="7" customWidth="1"/>
    <col min="14348" max="14348" width="2.28515625" style="7" customWidth="1"/>
    <col min="14349" max="14349" width="11.140625" style="7" customWidth="1"/>
    <col min="14350" max="14350" width="1.85546875" style="7" customWidth="1"/>
    <col min="14351" max="14351" width="11" style="7" customWidth="1"/>
    <col min="14352" max="14352" width="0.7109375" style="7" customWidth="1"/>
    <col min="14353" max="14353" width="1.85546875" style="7" customWidth="1"/>
    <col min="14354" max="14354" width="11.85546875" style="7" bestFit="1" customWidth="1"/>
    <col min="14355" max="14355" width="15.28515625" style="7" bestFit="1" customWidth="1"/>
    <col min="14356" max="14356" width="5" style="7" customWidth="1"/>
    <col min="14357" max="14357" width="10.28515625" style="7" bestFit="1" customWidth="1"/>
    <col min="14358" max="14358" width="5" style="7" customWidth="1"/>
    <col min="14359" max="14359" width="10.28515625" style="7" bestFit="1" customWidth="1"/>
    <col min="14360" max="14362" width="9" style="7"/>
    <col min="14363" max="14363" width="10.28515625" style="7" bestFit="1" customWidth="1"/>
    <col min="14364" max="14592" width="9" style="7"/>
    <col min="14593" max="14593" width="3.7109375" style="7" customWidth="1"/>
    <col min="14594" max="14594" width="4.85546875" style="7" customWidth="1"/>
    <col min="14595" max="14595" width="5.28515625" style="7" customWidth="1"/>
    <col min="14596" max="14596" width="31.28515625" style="7" customWidth="1"/>
    <col min="14597" max="14597" width="7.7109375" style="7" customWidth="1"/>
    <col min="14598" max="14598" width="2.28515625" style="7" customWidth="1"/>
    <col min="14599" max="14599" width="11.7109375" style="7" customWidth="1"/>
    <col min="14600" max="14600" width="2.42578125" style="7" customWidth="1"/>
    <col min="14601" max="14601" width="11.7109375" style="7" customWidth="1"/>
    <col min="14602" max="14602" width="2.28515625" style="7" customWidth="1"/>
    <col min="14603" max="14603" width="10.85546875" style="7" customWidth="1"/>
    <col min="14604" max="14604" width="2.28515625" style="7" customWidth="1"/>
    <col min="14605" max="14605" width="11.140625" style="7" customWidth="1"/>
    <col min="14606" max="14606" width="1.85546875" style="7" customWidth="1"/>
    <col min="14607" max="14607" width="11" style="7" customWidth="1"/>
    <col min="14608" max="14608" width="0.7109375" style="7" customWidth="1"/>
    <col min="14609" max="14609" width="1.85546875" style="7" customWidth="1"/>
    <col min="14610" max="14610" width="11.85546875" style="7" bestFit="1" customWidth="1"/>
    <col min="14611" max="14611" width="15.28515625" style="7" bestFit="1" customWidth="1"/>
    <col min="14612" max="14612" width="5" style="7" customWidth="1"/>
    <col min="14613" max="14613" width="10.28515625" style="7" bestFit="1" customWidth="1"/>
    <col min="14614" max="14614" width="5" style="7" customWidth="1"/>
    <col min="14615" max="14615" width="10.28515625" style="7" bestFit="1" customWidth="1"/>
    <col min="14616" max="14618" width="9" style="7"/>
    <col min="14619" max="14619" width="10.28515625" style="7" bestFit="1" customWidth="1"/>
    <col min="14620" max="14848" width="9" style="7"/>
    <col min="14849" max="14849" width="3.7109375" style="7" customWidth="1"/>
    <col min="14850" max="14850" width="4.85546875" style="7" customWidth="1"/>
    <col min="14851" max="14851" width="5.28515625" style="7" customWidth="1"/>
    <col min="14852" max="14852" width="31.28515625" style="7" customWidth="1"/>
    <col min="14853" max="14853" width="7.7109375" style="7" customWidth="1"/>
    <col min="14854" max="14854" width="2.28515625" style="7" customWidth="1"/>
    <col min="14855" max="14855" width="11.7109375" style="7" customWidth="1"/>
    <col min="14856" max="14856" width="2.42578125" style="7" customWidth="1"/>
    <col min="14857" max="14857" width="11.7109375" style="7" customWidth="1"/>
    <col min="14858" max="14858" width="2.28515625" style="7" customWidth="1"/>
    <col min="14859" max="14859" width="10.85546875" style="7" customWidth="1"/>
    <col min="14860" max="14860" width="2.28515625" style="7" customWidth="1"/>
    <col min="14861" max="14861" width="11.140625" style="7" customWidth="1"/>
    <col min="14862" max="14862" width="1.85546875" style="7" customWidth="1"/>
    <col min="14863" max="14863" width="11" style="7" customWidth="1"/>
    <col min="14864" max="14864" width="0.7109375" style="7" customWidth="1"/>
    <col min="14865" max="14865" width="1.85546875" style="7" customWidth="1"/>
    <col min="14866" max="14866" width="11.85546875" style="7" bestFit="1" customWidth="1"/>
    <col min="14867" max="14867" width="15.28515625" style="7" bestFit="1" customWidth="1"/>
    <col min="14868" max="14868" width="5" style="7" customWidth="1"/>
    <col min="14869" max="14869" width="10.28515625" style="7" bestFit="1" customWidth="1"/>
    <col min="14870" max="14870" width="5" style="7" customWidth="1"/>
    <col min="14871" max="14871" width="10.28515625" style="7" bestFit="1" customWidth="1"/>
    <col min="14872" max="14874" width="9" style="7"/>
    <col min="14875" max="14875" width="10.28515625" style="7" bestFit="1" customWidth="1"/>
    <col min="14876" max="15104" width="9" style="7"/>
    <col min="15105" max="15105" width="3.7109375" style="7" customWidth="1"/>
    <col min="15106" max="15106" width="4.85546875" style="7" customWidth="1"/>
    <col min="15107" max="15107" width="5.28515625" style="7" customWidth="1"/>
    <col min="15108" max="15108" width="31.28515625" style="7" customWidth="1"/>
    <col min="15109" max="15109" width="7.7109375" style="7" customWidth="1"/>
    <col min="15110" max="15110" width="2.28515625" style="7" customWidth="1"/>
    <col min="15111" max="15111" width="11.7109375" style="7" customWidth="1"/>
    <col min="15112" max="15112" width="2.42578125" style="7" customWidth="1"/>
    <col min="15113" max="15113" width="11.7109375" style="7" customWidth="1"/>
    <col min="15114" max="15114" width="2.28515625" style="7" customWidth="1"/>
    <col min="15115" max="15115" width="10.85546875" style="7" customWidth="1"/>
    <col min="15116" max="15116" width="2.28515625" style="7" customWidth="1"/>
    <col min="15117" max="15117" width="11.140625" style="7" customWidth="1"/>
    <col min="15118" max="15118" width="1.85546875" style="7" customWidth="1"/>
    <col min="15119" max="15119" width="11" style="7" customWidth="1"/>
    <col min="15120" max="15120" width="0.7109375" style="7" customWidth="1"/>
    <col min="15121" max="15121" width="1.85546875" style="7" customWidth="1"/>
    <col min="15122" max="15122" width="11.85546875" style="7" bestFit="1" customWidth="1"/>
    <col min="15123" max="15123" width="15.28515625" style="7" bestFit="1" customWidth="1"/>
    <col min="15124" max="15124" width="5" style="7" customWidth="1"/>
    <col min="15125" max="15125" width="10.28515625" style="7" bestFit="1" customWidth="1"/>
    <col min="15126" max="15126" width="5" style="7" customWidth="1"/>
    <col min="15127" max="15127" width="10.28515625" style="7" bestFit="1" customWidth="1"/>
    <col min="15128" max="15130" width="9" style="7"/>
    <col min="15131" max="15131" width="10.28515625" style="7" bestFit="1" customWidth="1"/>
    <col min="15132" max="15360" width="9" style="7"/>
    <col min="15361" max="15361" width="3.7109375" style="7" customWidth="1"/>
    <col min="15362" max="15362" width="4.85546875" style="7" customWidth="1"/>
    <col min="15363" max="15363" width="5.28515625" style="7" customWidth="1"/>
    <col min="15364" max="15364" width="31.28515625" style="7" customWidth="1"/>
    <col min="15365" max="15365" width="7.7109375" style="7" customWidth="1"/>
    <col min="15366" max="15366" width="2.28515625" style="7" customWidth="1"/>
    <col min="15367" max="15367" width="11.7109375" style="7" customWidth="1"/>
    <col min="15368" max="15368" width="2.42578125" style="7" customWidth="1"/>
    <col min="15369" max="15369" width="11.7109375" style="7" customWidth="1"/>
    <col min="15370" max="15370" width="2.28515625" style="7" customWidth="1"/>
    <col min="15371" max="15371" width="10.85546875" style="7" customWidth="1"/>
    <col min="15372" max="15372" width="2.28515625" style="7" customWidth="1"/>
    <col min="15373" max="15373" width="11.140625" style="7" customWidth="1"/>
    <col min="15374" max="15374" width="1.85546875" style="7" customWidth="1"/>
    <col min="15375" max="15375" width="11" style="7" customWidth="1"/>
    <col min="15376" max="15376" width="0.7109375" style="7" customWidth="1"/>
    <col min="15377" max="15377" width="1.85546875" style="7" customWidth="1"/>
    <col min="15378" max="15378" width="11.85546875" style="7" bestFit="1" customWidth="1"/>
    <col min="15379" max="15379" width="15.28515625" style="7" bestFit="1" customWidth="1"/>
    <col min="15380" max="15380" width="5" style="7" customWidth="1"/>
    <col min="15381" max="15381" width="10.28515625" style="7" bestFit="1" customWidth="1"/>
    <col min="15382" max="15382" width="5" style="7" customWidth="1"/>
    <col min="15383" max="15383" width="10.28515625" style="7" bestFit="1" customWidth="1"/>
    <col min="15384" max="15386" width="9" style="7"/>
    <col min="15387" max="15387" width="10.28515625" style="7" bestFit="1" customWidth="1"/>
    <col min="15388" max="15616" width="9" style="7"/>
    <col min="15617" max="15617" width="3.7109375" style="7" customWidth="1"/>
    <col min="15618" max="15618" width="4.85546875" style="7" customWidth="1"/>
    <col min="15619" max="15619" width="5.28515625" style="7" customWidth="1"/>
    <col min="15620" max="15620" width="31.28515625" style="7" customWidth="1"/>
    <col min="15621" max="15621" width="7.7109375" style="7" customWidth="1"/>
    <col min="15622" max="15622" width="2.28515625" style="7" customWidth="1"/>
    <col min="15623" max="15623" width="11.7109375" style="7" customWidth="1"/>
    <col min="15624" max="15624" width="2.42578125" style="7" customWidth="1"/>
    <col min="15625" max="15625" width="11.7109375" style="7" customWidth="1"/>
    <col min="15626" max="15626" width="2.28515625" style="7" customWidth="1"/>
    <col min="15627" max="15627" width="10.85546875" style="7" customWidth="1"/>
    <col min="15628" max="15628" width="2.28515625" style="7" customWidth="1"/>
    <col min="15629" max="15629" width="11.140625" style="7" customWidth="1"/>
    <col min="15630" max="15630" width="1.85546875" style="7" customWidth="1"/>
    <col min="15631" max="15631" width="11" style="7" customWidth="1"/>
    <col min="15632" max="15632" width="0.7109375" style="7" customWidth="1"/>
    <col min="15633" max="15633" width="1.85546875" style="7" customWidth="1"/>
    <col min="15634" max="15634" width="11.85546875" style="7" bestFit="1" customWidth="1"/>
    <col min="15635" max="15635" width="15.28515625" style="7" bestFit="1" customWidth="1"/>
    <col min="15636" max="15636" width="5" style="7" customWidth="1"/>
    <col min="15637" max="15637" width="10.28515625" style="7" bestFit="1" customWidth="1"/>
    <col min="15638" max="15638" width="5" style="7" customWidth="1"/>
    <col min="15639" max="15639" width="10.28515625" style="7" bestFit="1" customWidth="1"/>
    <col min="15640" max="15642" width="9" style="7"/>
    <col min="15643" max="15643" width="10.28515625" style="7" bestFit="1" customWidth="1"/>
    <col min="15644" max="15872" width="9" style="7"/>
    <col min="15873" max="15873" width="3.7109375" style="7" customWidth="1"/>
    <col min="15874" max="15874" width="4.85546875" style="7" customWidth="1"/>
    <col min="15875" max="15875" width="5.28515625" style="7" customWidth="1"/>
    <col min="15876" max="15876" width="31.28515625" style="7" customWidth="1"/>
    <col min="15877" max="15877" width="7.7109375" style="7" customWidth="1"/>
    <col min="15878" max="15878" width="2.28515625" style="7" customWidth="1"/>
    <col min="15879" max="15879" width="11.7109375" style="7" customWidth="1"/>
    <col min="15880" max="15880" width="2.42578125" style="7" customWidth="1"/>
    <col min="15881" max="15881" width="11.7109375" style="7" customWidth="1"/>
    <col min="15882" max="15882" width="2.28515625" style="7" customWidth="1"/>
    <col min="15883" max="15883" width="10.85546875" style="7" customWidth="1"/>
    <col min="15884" max="15884" width="2.28515625" style="7" customWidth="1"/>
    <col min="15885" max="15885" width="11.140625" style="7" customWidth="1"/>
    <col min="15886" max="15886" width="1.85546875" style="7" customWidth="1"/>
    <col min="15887" max="15887" width="11" style="7" customWidth="1"/>
    <col min="15888" max="15888" width="0.7109375" style="7" customWidth="1"/>
    <col min="15889" max="15889" width="1.85546875" style="7" customWidth="1"/>
    <col min="15890" max="15890" width="11.85546875" style="7" bestFit="1" customWidth="1"/>
    <col min="15891" max="15891" width="15.28515625" style="7" bestFit="1" customWidth="1"/>
    <col min="15892" max="15892" width="5" style="7" customWidth="1"/>
    <col min="15893" max="15893" width="10.28515625" style="7" bestFit="1" customWidth="1"/>
    <col min="15894" max="15894" width="5" style="7" customWidth="1"/>
    <col min="15895" max="15895" width="10.28515625" style="7" bestFit="1" customWidth="1"/>
    <col min="15896" max="15898" width="9" style="7"/>
    <col min="15899" max="15899" width="10.28515625" style="7" bestFit="1" customWidth="1"/>
    <col min="15900" max="16128" width="9" style="7"/>
    <col min="16129" max="16129" width="3.7109375" style="7" customWidth="1"/>
    <col min="16130" max="16130" width="4.85546875" style="7" customWidth="1"/>
    <col min="16131" max="16131" width="5.28515625" style="7" customWidth="1"/>
    <col min="16132" max="16132" width="31.28515625" style="7" customWidth="1"/>
    <col min="16133" max="16133" width="7.7109375" style="7" customWidth="1"/>
    <col min="16134" max="16134" width="2.28515625" style="7" customWidth="1"/>
    <col min="16135" max="16135" width="11.7109375" style="7" customWidth="1"/>
    <col min="16136" max="16136" width="2.42578125" style="7" customWidth="1"/>
    <col min="16137" max="16137" width="11.7109375" style="7" customWidth="1"/>
    <col min="16138" max="16138" width="2.28515625" style="7" customWidth="1"/>
    <col min="16139" max="16139" width="10.85546875" style="7" customWidth="1"/>
    <col min="16140" max="16140" width="2.28515625" style="7" customWidth="1"/>
    <col min="16141" max="16141" width="11.140625" style="7" customWidth="1"/>
    <col min="16142" max="16142" width="1.85546875" style="7" customWidth="1"/>
    <col min="16143" max="16143" width="11" style="7" customWidth="1"/>
    <col min="16144" max="16144" width="0.7109375" style="7" customWidth="1"/>
    <col min="16145" max="16145" width="1.85546875" style="7" customWidth="1"/>
    <col min="16146" max="16146" width="11.85546875" style="7" bestFit="1" customWidth="1"/>
    <col min="16147" max="16147" width="15.28515625" style="7" bestFit="1" customWidth="1"/>
    <col min="16148" max="16148" width="5" style="7" customWidth="1"/>
    <col min="16149" max="16149" width="10.28515625" style="7" bestFit="1" customWidth="1"/>
    <col min="16150" max="16150" width="5" style="7" customWidth="1"/>
    <col min="16151" max="16151" width="10.28515625" style="7" bestFit="1" customWidth="1"/>
    <col min="16152" max="16154" width="9" style="7"/>
    <col min="16155" max="16155" width="10.28515625" style="7" bestFit="1" customWidth="1"/>
    <col min="16156" max="16382" width="9" style="7"/>
    <col min="16383" max="16384" width="9" style="7" customWidth="1"/>
  </cols>
  <sheetData>
    <row r="1" spans="1:21"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11"/>
      <c r="Q1" s="11"/>
      <c r="R1" s="12"/>
      <c r="S1" s="12"/>
      <c r="T1" s="11"/>
      <c r="U1" s="11"/>
    </row>
    <row r="2" spans="1:21"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11"/>
      <c r="Q2" s="11"/>
      <c r="R2" s="12"/>
      <c r="S2" s="12"/>
      <c r="T2" s="11"/>
      <c r="U2" s="11"/>
    </row>
    <row r="3" spans="1:21"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11"/>
      <c r="Q3" s="11"/>
      <c r="R3" s="12"/>
      <c r="S3" s="12"/>
      <c r="T3" s="11"/>
      <c r="U3" s="11"/>
    </row>
    <row r="4" spans="1:21" x14ac:dyDescent="0.25">
      <c r="A4" s="108" t="s">
        <v>404</v>
      </c>
      <c r="B4" s="456" t="s">
        <v>405</v>
      </c>
      <c r="C4" s="456"/>
      <c r="D4" s="456"/>
      <c r="E4" s="456"/>
      <c r="F4" s="456"/>
      <c r="G4" s="456"/>
      <c r="H4" s="456"/>
      <c r="I4" s="456"/>
      <c r="J4" s="456"/>
      <c r="K4" s="456"/>
      <c r="L4" s="456"/>
      <c r="M4" s="456"/>
      <c r="N4" s="456"/>
      <c r="O4" s="456"/>
    </row>
    <row r="5" spans="1:21" s="10" customFormat="1" ht="23.25" x14ac:dyDescent="0.7">
      <c r="A5" s="327"/>
      <c r="B5" s="9"/>
      <c r="C5" s="180"/>
      <c r="D5" s="180"/>
      <c r="E5" s="180"/>
      <c r="F5" s="180"/>
      <c r="G5" s="180"/>
      <c r="H5" s="180"/>
      <c r="I5" s="180"/>
      <c r="J5" s="126"/>
      <c r="K5" s="100"/>
      <c r="L5" s="100"/>
      <c r="M5" s="100"/>
      <c r="P5" s="11"/>
      <c r="Q5" s="11"/>
      <c r="R5" s="12"/>
      <c r="S5" s="12"/>
      <c r="T5" s="11"/>
      <c r="U5" s="11"/>
    </row>
    <row r="6" spans="1:21" ht="23.25" x14ac:dyDescent="0.25">
      <c r="C6" s="100"/>
      <c r="H6" s="134">
        <f>'سر برگ صفحات'!A12</f>
        <v>1398</v>
      </c>
      <c r="I6" s="100"/>
      <c r="J6" s="134">
        <f>'سر برگ صفحات'!A11</f>
        <v>1397</v>
      </c>
    </row>
    <row r="7" spans="1:21" ht="23.25" x14ac:dyDescent="0.25">
      <c r="B7" s="100"/>
      <c r="C7" s="100"/>
      <c r="H7" s="132" t="s">
        <v>78</v>
      </c>
      <c r="J7" s="132" t="s">
        <v>78</v>
      </c>
      <c r="O7" s="103"/>
    </row>
    <row r="8" spans="1:21" x14ac:dyDescent="0.25">
      <c r="D8" s="105" t="s">
        <v>406</v>
      </c>
      <c r="R8" s="127"/>
      <c r="S8" s="127"/>
    </row>
    <row r="9" spans="1:21" ht="23.25" x14ac:dyDescent="0.25">
      <c r="D9" s="105" t="s">
        <v>406</v>
      </c>
      <c r="H9" s="134"/>
      <c r="J9" s="134"/>
      <c r="R9" s="127"/>
      <c r="S9" s="127"/>
    </row>
    <row r="10" spans="1:21" ht="21.75" thickBot="1" x14ac:dyDescent="0.3">
      <c r="D10" s="105" t="s">
        <v>191</v>
      </c>
      <c r="H10" s="125">
        <f>SUM(H8:H9)</f>
        <v>0</v>
      </c>
      <c r="J10" s="125">
        <f>SUM(J8:J9)</f>
        <v>0</v>
      </c>
      <c r="R10" s="127"/>
      <c r="S10" s="127"/>
    </row>
    <row r="11" spans="1:21" ht="22.5" thickTop="1" thickBot="1" x14ac:dyDescent="0.3">
      <c r="D11" s="105" t="s">
        <v>407</v>
      </c>
      <c r="H11" s="408"/>
      <c r="J11" s="408"/>
      <c r="R11" s="127"/>
      <c r="S11" s="127"/>
    </row>
    <row r="12" spans="1:21" ht="3.75" customHeight="1" thickTop="1" x14ac:dyDescent="0.25">
      <c r="B12" s="100"/>
      <c r="R12" s="127"/>
      <c r="S12" s="127"/>
    </row>
    <row r="13" spans="1:21" ht="23.25" x14ac:dyDescent="0.25">
      <c r="A13" s="327"/>
      <c r="B13" s="474" t="s">
        <v>926</v>
      </c>
      <c r="C13" s="474"/>
      <c r="D13" s="474"/>
      <c r="E13" s="474"/>
      <c r="F13" s="474"/>
      <c r="G13" s="474"/>
      <c r="H13" s="474"/>
      <c r="I13" s="474"/>
      <c r="J13" s="474"/>
      <c r="K13" s="474"/>
      <c r="L13" s="474"/>
      <c r="M13" s="474"/>
      <c r="N13" s="474"/>
      <c r="O13" s="474"/>
    </row>
    <row r="14" spans="1:21" ht="23.25" x14ac:dyDescent="0.25">
      <c r="A14" s="327"/>
      <c r="B14" s="474"/>
      <c r="C14" s="474"/>
      <c r="D14" s="474"/>
      <c r="E14" s="474"/>
      <c r="F14" s="474"/>
      <c r="G14" s="474"/>
      <c r="H14" s="474"/>
      <c r="I14" s="474"/>
      <c r="J14" s="474"/>
      <c r="K14" s="474"/>
      <c r="L14" s="474"/>
      <c r="M14" s="474"/>
      <c r="N14" s="474"/>
      <c r="O14" s="474"/>
    </row>
    <row r="15" spans="1:21" x14ac:dyDescent="0.25">
      <c r="A15" s="108" t="s">
        <v>408</v>
      </c>
      <c r="B15" s="456" t="s">
        <v>409</v>
      </c>
      <c r="C15" s="456"/>
      <c r="D15" s="456"/>
      <c r="E15" s="456"/>
      <c r="F15" s="456"/>
      <c r="G15" s="456"/>
      <c r="H15" s="456"/>
      <c r="I15" s="456"/>
      <c r="J15" s="456"/>
      <c r="K15" s="456"/>
      <c r="L15" s="456"/>
      <c r="M15" s="456"/>
      <c r="N15" s="456"/>
      <c r="O15" s="456"/>
    </row>
    <row r="16" spans="1:21" ht="18" customHeight="1" x14ac:dyDescent="0.25">
      <c r="H16" s="134">
        <f>'سر برگ صفحات'!A12</f>
        <v>1398</v>
      </c>
      <c r="I16" s="100"/>
      <c r="J16" s="134">
        <f>'سر برگ صفحات'!A11</f>
        <v>1397</v>
      </c>
      <c r="R16" s="127"/>
      <c r="S16" s="127"/>
    </row>
    <row r="17" spans="1:19" ht="18" customHeight="1" x14ac:dyDescent="0.25">
      <c r="H17" s="136" t="s">
        <v>78</v>
      </c>
      <c r="I17" s="100"/>
      <c r="J17" s="136" t="s">
        <v>78</v>
      </c>
      <c r="R17" s="127"/>
      <c r="S17" s="127"/>
    </row>
    <row r="18" spans="1:19" ht="18" customHeight="1" x14ac:dyDescent="0.25">
      <c r="B18" s="100"/>
      <c r="D18" s="493" t="s">
        <v>381</v>
      </c>
      <c r="E18" s="493"/>
      <c r="F18" s="493"/>
      <c r="G18" s="102"/>
      <c r="R18" s="127"/>
      <c r="S18" s="127"/>
    </row>
    <row r="19" spans="1:19" ht="18" customHeight="1" x14ac:dyDescent="0.25">
      <c r="B19" s="100"/>
      <c r="D19" s="493" t="s">
        <v>410</v>
      </c>
      <c r="E19" s="493"/>
      <c r="F19" s="493"/>
      <c r="G19" s="102"/>
      <c r="R19" s="127"/>
      <c r="S19" s="127"/>
    </row>
    <row r="20" spans="1:19" ht="18" customHeight="1" x14ac:dyDescent="0.25">
      <c r="D20" s="493" t="s">
        <v>411</v>
      </c>
      <c r="E20" s="493"/>
      <c r="F20" s="493"/>
      <c r="G20" s="102"/>
      <c r="R20" s="127"/>
      <c r="S20" s="127"/>
    </row>
    <row r="21" spans="1:19" ht="18" customHeight="1" x14ac:dyDescent="0.25">
      <c r="D21" s="493" t="s">
        <v>412</v>
      </c>
      <c r="E21" s="493"/>
      <c r="F21" s="493"/>
      <c r="G21" s="102"/>
      <c r="R21" s="127"/>
      <c r="S21" s="127"/>
    </row>
    <row r="22" spans="1:19" ht="18" customHeight="1" x14ac:dyDescent="0.25">
      <c r="D22" s="493" t="s">
        <v>413</v>
      </c>
      <c r="E22" s="493"/>
      <c r="F22" s="493"/>
      <c r="G22" s="102"/>
      <c r="R22" s="127"/>
      <c r="S22" s="127"/>
    </row>
    <row r="23" spans="1:19" ht="18" customHeight="1" x14ac:dyDescent="0.25">
      <c r="D23" s="493" t="s">
        <v>383</v>
      </c>
      <c r="E23" s="493"/>
      <c r="F23" s="493"/>
      <c r="G23" s="102"/>
      <c r="H23" s="194"/>
      <c r="J23" s="194"/>
      <c r="R23" s="127"/>
      <c r="S23" s="127"/>
    </row>
    <row r="24" spans="1:19" ht="18" customHeight="1" thickBot="1" x14ac:dyDescent="0.3">
      <c r="B24" s="100"/>
      <c r="H24" s="125">
        <f>SUM(H19:H23)</f>
        <v>0</v>
      </c>
      <c r="J24" s="125">
        <f>SUM(J19:J23)</f>
        <v>0</v>
      </c>
      <c r="R24" s="127"/>
      <c r="S24" s="127"/>
    </row>
    <row r="25" spans="1:19" ht="6" customHeight="1" thickTop="1" x14ac:dyDescent="0.25">
      <c r="R25" s="127"/>
      <c r="S25" s="127"/>
    </row>
    <row r="26" spans="1:19" x14ac:dyDescent="0.25">
      <c r="A26" s="108" t="s">
        <v>417</v>
      </c>
      <c r="B26" s="513" t="s">
        <v>927</v>
      </c>
      <c r="C26" s="513"/>
      <c r="D26" s="513"/>
      <c r="E26" s="513"/>
      <c r="F26" s="513"/>
      <c r="G26" s="513"/>
      <c r="H26" s="513"/>
      <c r="I26" s="513"/>
      <c r="J26" s="513"/>
      <c r="K26" s="513"/>
      <c r="L26" s="513"/>
      <c r="M26" s="513"/>
      <c r="N26" s="513"/>
      <c r="R26" s="127"/>
      <c r="S26" s="127"/>
    </row>
    <row r="27" spans="1:19" ht="18.600000000000001" customHeight="1" x14ac:dyDescent="0.25">
      <c r="B27" s="513"/>
      <c r="C27" s="513"/>
      <c r="D27" s="513"/>
      <c r="E27" s="513"/>
      <c r="F27" s="513"/>
      <c r="G27" s="513"/>
      <c r="H27" s="513"/>
      <c r="I27" s="513"/>
      <c r="J27" s="513"/>
      <c r="K27" s="513"/>
      <c r="L27" s="513"/>
      <c r="M27" s="513"/>
      <c r="N27" s="513"/>
      <c r="R27" s="127"/>
      <c r="S27" s="127"/>
    </row>
    <row r="28" spans="1:19" x14ac:dyDescent="0.25">
      <c r="A28" s="108" t="s">
        <v>418</v>
      </c>
      <c r="B28" s="514" t="s">
        <v>1026</v>
      </c>
      <c r="C28" s="514"/>
      <c r="D28" s="514"/>
      <c r="E28" s="514"/>
      <c r="F28" s="514"/>
      <c r="G28" s="514"/>
      <c r="H28" s="514"/>
      <c r="I28" s="514"/>
      <c r="J28" s="514"/>
      <c r="K28" s="514"/>
      <c r="L28" s="514"/>
      <c r="M28" s="514"/>
      <c r="N28" s="514"/>
      <c r="R28" s="127"/>
      <c r="S28" s="127"/>
    </row>
    <row r="29" spans="1:19" x14ac:dyDescent="0.25">
      <c r="A29" s="108"/>
      <c r="B29" s="514"/>
      <c r="C29" s="514"/>
      <c r="D29" s="514"/>
      <c r="E29" s="514"/>
      <c r="F29" s="514"/>
      <c r="G29" s="514"/>
      <c r="H29" s="514"/>
      <c r="I29" s="514"/>
      <c r="J29" s="514"/>
      <c r="K29" s="514"/>
      <c r="L29" s="514"/>
      <c r="M29" s="514"/>
      <c r="N29" s="514"/>
      <c r="R29" s="127"/>
      <c r="S29" s="127"/>
    </row>
    <row r="30" spans="1:19" x14ac:dyDescent="0.25">
      <c r="A30" s="108"/>
      <c r="B30" s="514"/>
      <c r="C30" s="514"/>
      <c r="D30" s="514"/>
      <c r="E30" s="514"/>
      <c r="F30" s="514"/>
      <c r="G30" s="514"/>
      <c r="H30" s="514"/>
      <c r="I30" s="514"/>
      <c r="J30" s="514"/>
      <c r="K30" s="514"/>
      <c r="L30" s="514"/>
      <c r="M30" s="514"/>
      <c r="N30" s="514"/>
      <c r="R30" s="127"/>
      <c r="S30" s="127"/>
    </row>
    <row r="31" spans="1:19" x14ac:dyDescent="0.25">
      <c r="A31" s="108"/>
      <c r="B31" s="514"/>
      <c r="C31" s="514"/>
      <c r="D31" s="514"/>
      <c r="E31" s="514"/>
      <c r="F31" s="514"/>
      <c r="G31" s="514"/>
      <c r="H31" s="514"/>
      <c r="I31" s="514"/>
      <c r="J31" s="514"/>
      <c r="K31" s="514"/>
      <c r="L31" s="514"/>
      <c r="M31" s="514"/>
      <c r="N31" s="514"/>
      <c r="R31" s="127"/>
      <c r="S31" s="127"/>
    </row>
    <row r="32" spans="1:19" ht="3.75" customHeight="1" x14ac:dyDescent="0.25">
      <c r="A32" s="327"/>
      <c r="B32" s="387"/>
      <c r="R32" s="127"/>
      <c r="S32" s="127"/>
    </row>
    <row r="33" spans="1:19" ht="23.25" x14ac:dyDescent="0.25">
      <c r="A33" s="327" t="s">
        <v>414</v>
      </c>
      <c r="B33" s="470" t="s">
        <v>415</v>
      </c>
      <c r="C33" s="470"/>
      <c r="D33" s="470"/>
      <c r="E33" s="470"/>
      <c r="F33" s="470"/>
      <c r="G33" s="470"/>
      <c r="H33" s="470"/>
      <c r="I33" s="470"/>
      <c r="J33" s="470"/>
      <c r="K33" s="470"/>
      <c r="L33" s="470"/>
      <c r="M33" s="470"/>
      <c r="N33" s="470"/>
    </row>
    <row r="34" spans="1:19" ht="20.25" customHeight="1" x14ac:dyDescent="0.25">
      <c r="H34" s="134">
        <f>'سر برگ صفحات'!A12</f>
        <v>1398</v>
      </c>
      <c r="I34" s="100"/>
      <c r="J34" s="134">
        <f>'سر برگ صفحات'!A11</f>
        <v>1397</v>
      </c>
      <c r="R34" s="127"/>
      <c r="S34" s="127"/>
    </row>
    <row r="35" spans="1:19" ht="20.25" customHeight="1" x14ac:dyDescent="0.25">
      <c r="H35" s="136" t="s">
        <v>78</v>
      </c>
      <c r="J35" s="136" t="s">
        <v>78</v>
      </c>
      <c r="R35" s="127"/>
      <c r="S35" s="127"/>
    </row>
    <row r="36" spans="1:19" ht="20.25" customHeight="1" x14ac:dyDescent="0.25">
      <c r="D36" s="493" t="s">
        <v>1165</v>
      </c>
      <c r="E36" s="493"/>
      <c r="F36" s="493"/>
      <c r="R36" s="127"/>
      <c r="S36" s="127"/>
    </row>
    <row r="37" spans="1:19" ht="20.25" customHeight="1" x14ac:dyDescent="0.25">
      <c r="D37" s="493" t="s">
        <v>416</v>
      </c>
      <c r="E37" s="493"/>
      <c r="F37" s="493"/>
      <c r="R37" s="127"/>
      <c r="S37" s="127"/>
    </row>
    <row r="38" spans="1:19" ht="20.25" customHeight="1" x14ac:dyDescent="0.25">
      <c r="D38" s="493" t="s">
        <v>399</v>
      </c>
      <c r="E38" s="493"/>
      <c r="F38" s="493"/>
      <c r="R38" s="127"/>
      <c r="S38" s="127"/>
    </row>
    <row r="39" spans="1:19" ht="20.25" customHeight="1" thickBot="1" x14ac:dyDescent="0.3">
      <c r="H39" s="125">
        <f>SUM(H36:H38)</f>
        <v>0</v>
      </c>
      <c r="J39" s="125">
        <f>SUM(J36:J38)</f>
        <v>0</v>
      </c>
    </row>
    <row r="40" spans="1:19" ht="21.75" thickTop="1" x14ac:dyDescent="0.25"/>
    <row r="43" spans="1:19" x14ac:dyDescent="0.25">
      <c r="A43" s="462" t="s">
        <v>1166</v>
      </c>
      <c r="B43" s="462"/>
      <c r="C43" s="462"/>
      <c r="D43" s="462"/>
      <c r="E43" s="462"/>
      <c r="F43" s="462"/>
      <c r="G43" s="462"/>
      <c r="H43" s="462"/>
      <c r="I43" s="462"/>
      <c r="J43" s="462"/>
      <c r="K43" s="462"/>
      <c r="L43" s="462"/>
    </row>
  </sheetData>
  <mergeCells count="19">
    <mergeCell ref="A43:L43"/>
    <mergeCell ref="A1:O1"/>
    <mergeCell ref="A2:O2"/>
    <mergeCell ref="A3:O3"/>
    <mergeCell ref="B4:O4"/>
    <mergeCell ref="B13:O14"/>
    <mergeCell ref="D22:F22"/>
    <mergeCell ref="D38:F38"/>
    <mergeCell ref="B26:N27"/>
    <mergeCell ref="B28:N31"/>
    <mergeCell ref="B15:O15"/>
    <mergeCell ref="D18:F18"/>
    <mergeCell ref="D19:F19"/>
    <mergeCell ref="D20:F20"/>
    <mergeCell ref="D21:F21"/>
    <mergeCell ref="B33:N33"/>
    <mergeCell ref="D36:F36"/>
    <mergeCell ref="D37:F37"/>
    <mergeCell ref="D23:F23"/>
  </mergeCells>
  <pageMargins left="0.19685039370078741" right="0.19685039370078741" top="0.19685039370078741" bottom="0.19685039370078741" header="0.31496062992125984" footer="0.23622047244094491"/>
  <pageSetup firstPageNumber="35" orientation="portrait" useFirstPageNumber="1" r:id="rId1"/>
  <headerFooter>
    <oddFooter>&amp;C&amp;"B Lotus,Bold"&amp;10&amp;P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WWF44"/>
  <sheetViews>
    <sheetView rightToLeft="1" view="pageBreakPreview" topLeftCell="A28" zoomScale="106" zoomScaleSheetLayoutView="106" workbookViewId="0">
      <selection activeCell="A13" sqref="A13"/>
    </sheetView>
  </sheetViews>
  <sheetFormatPr defaultColWidth="0" defaultRowHeight="21" zeroHeight="1" x14ac:dyDescent="0.25"/>
  <cols>
    <col min="1" max="1" width="5.7109375" style="99" bestFit="1" customWidth="1"/>
    <col min="2" max="2" width="2.140625" style="7" customWidth="1"/>
    <col min="3" max="3" width="0.7109375" style="7" customWidth="1"/>
    <col min="4" max="4" width="27.5703125" style="7" customWidth="1"/>
    <col min="5" max="5" width="0.7109375" style="7" customWidth="1"/>
    <col min="6" max="6" width="15.7109375" style="103"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15.7109375" style="103" customWidth="1"/>
    <col min="13" max="13" width="0.7109375" style="7" customWidth="1"/>
    <col min="14" max="14" width="1.85546875" style="7" customWidth="1"/>
    <col min="15" max="15" width="11.7109375" style="8" customWidth="1"/>
    <col min="16" max="16" width="15.28515625" style="8" hidden="1"/>
    <col min="17" max="17" width="5" style="7" hidden="1"/>
    <col min="18" max="18" width="10.28515625" style="7" hidden="1"/>
    <col min="19" max="19" width="5" style="7" hidden="1"/>
    <col min="20" max="20" width="10.28515625" style="7" hidden="1"/>
    <col min="21" max="23" width="9" style="7" hidden="1"/>
    <col min="24" max="24" width="10.28515625" style="7" hidden="1"/>
    <col min="25" max="253" width="9" style="7" hidden="1"/>
    <col min="254" max="254" width="3.7109375" style="7" hidden="1"/>
    <col min="255" max="255" width="4.85546875" style="7" hidden="1"/>
    <col min="256" max="256" width="5.28515625" style="7" hidden="1"/>
    <col min="257" max="257" width="31.28515625" style="7" hidden="1"/>
    <col min="258" max="258" width="7.7109375" style="7" hidden="1"/>
    <col min="259" max="259" width="2.28515625" style="7" hidden="1"/>
    <col min="260" max="260" width="11.7109375" style="7" hidden="1"/>
    <col min="261" max="261" width="2.42578125" style="7" hidden="1"/>
    <col min="262" max="262" width="11.7109375" style="7" hidden="1"/>
    <col min="263" max="263" width="2.28515625" style="7" hidden="1"/>
    <col min="264" max="264" width="10.85546875" style="7" hidden="1"/>
    <col min="265" max="265" width="2.28515625" style="7" hidden="1"/>
    <col min="266" max="266" width="11.140625" style="7" hidden="1"/>
    <col min="267" max="267" width="1.85546875" style="7" hidden="1"/>
    <col min="268" max="268" width="11" style="7" hidden="1"/>
    <col min="269" max="269" width="0.7109375" style="7" hidden="1"/>
    <col min="270" max="270" width="1.85546875" style="7" hidden="1"/>
    <col min="271" max="271" width="11.85546875" style="7" hidden="1"/>
    <col min="272" max="272" width="15.28515625" style="7" hidden="1"/>
    <col min="273" max="273" width="5" style="7" hidden="1"/>
    <col min="274" max="274" width="10.28515625" style="7" hidden="1"/>
    <col min="275" max="275" width="5" style="7" hidden="1"/>
    <col min="276" max="276" width="10.28515625" style="7" hidden="1"/>
    <col min="277" max="279" width="9" style="7" hidden="1"/>
    <col min="280" max="280" width="10.28515625" style="7" hidden="1"/>
    <col min="281" max="509" width="9" style="7" hidden="1"/>
    <col min="510" max="510" width="3.7109375" style="7" hidden="1"/>
    <col min="511" max="511" width="4.85546875" style="7" hidden="1"/>
    <col min="512" max="512" width="5.28515625" style="7" hidden="1"/>
    <col min="513" max="513" width="31.28515625" style="7" hidden="1"/>
    <col min="514" max="514" width="7.7109375" style="7" hidden="1"/>
    <col min="515" max="515" width="2.28515625" style="7" hidden="1"/>
    <col min="516" max="516" width="11.7109375" style="7" hidden="1"/>
    <col min="517" max="517" width="2.42578125" style="7" hidden="1"/>
    <col min="518" max="518" width="11.7109375" style="7" hidden="1"/>
    <col min="519" max="519" width="2.28515625" style="7" hidden="1"/>
    <col min="520" max="520" width="10.85546875" style="7" hidden="1"/>
    <col min="521" max="521" width="2.28515625" style="7" hidden="1"/>
    <col min="522" max="522" width="11.140625" style="7" hidden="1"/>
    <col min="523" max="523" width="1.85546875" style="7" hidden="1"/>
    <col min="524" max="524" width="11" style="7" hidden="1"/>
    <col min="525" max="525" width="0.7109375" style="7" hidden="1"/>
    <col min="526" max="526" width="1.85546875" style="7" hidden="1"/>
    <col min="527" max="527" width="11.85546875" style="7" hidden="1"/>
    <col min="528" max="528" width="15.28515625" style="7" hidden="1"/>
    <col min="529" max="529" width="5" style="7" hidden="1"/>
    <col min="530" max="530" width="10.28515625" style="7" hidden="1"/>
    <col min="531" max="531" width="5" style="7" hidden="1"/>
    <col min="532" max="532" width="10.28515625" style="7" hidden="1"/>
    <col min="533" max="535" width="9" style="7" hidden="1"/>
    <col min="536" max="536" width="10.28515625" style="7" hidden="1"/>
    <col min="537" max="765" width="9" style="7" hidden="1"/>
    <col min="766" max="766" width="3.7109375" style="7" hidden="1"/>
    <col min="767" max="767" width="4.85546875" style="7" hidden="1"/>
    <col min="768" max="768" width="5.28515625" style="7" hidden="1"/>
    <col min="769" max="769" width="31.28515625" style="7" hidden="1"/>
    <col min="770" max="770" width="7.7109375" style="7" hidden="1"/>
    <col min="771" max="771" width="2.28515625" style="7" hidden="1"/>
    <col min="772" max="772" width="11.7109375" style="7" hidden="1"/>
    <col min="773" max="773" width="2.42578125" style="7" hidden="1"/>
    <col min="774" max="774" width="11.7109375" style="7" hidden="1"/>
    <col min="775" max="775" width="2.28515625" style="7" hidden="1"/>
    <col min="776" max="776" width="10.85546875" style="7" hidden="1"/>
    <col min="777" max="777" width="2.28515625" style="7" hidden="1"/>
    <col min="778" max="778" width="11.140625" style="7" hidden="1"/>
    <col min="779" max="779" width="1.85546875" style="7" hidden="1"/>
    <col min="780" max="780" width="11" style="7" hidden="1"/>
    <col min="781" max="781" width="0.7109375" style="7" hidden="1"/>
    <col min="782" max="782" width="1.85546875" style="7" hidden="1"/>
    <col min="783" max="783" width="11.85546875" style="7" hidden="1"/>
    <col min="784" max="784" width="15.28515625" style="7" hidden="1"/>
    <col min="785" max="785" width="5" style="7" hidden="1"/>
    <col min="786" max="786" width="10.28515625" style="7" hidden="1"/>
    <col min="787" max="787" width="5" style="7" hidden="1"/>
    <col min="788" max="788" width="10.28515625" style="7" hidden="1"/>
    <col min="789" max="791" width="9" style="7" hidden="1"/>
    <col min="792" max="792" width="10.28515625" style="7" hidden="1"/>
    <col min="793" max="1021" width="9" style="7" hidden="1"/>
    <col min="1022" max="1022" width="3.7109375" style="7" hidden="1"/>
    <col min="1023" max="1023" width="4.85546875" style="7" hidden="1"/>
    <col min="1024" max="1024" width="5.28515625" style="7" hidden="1"/>
    <col min="1025" max="1025" width="31.28515625" style="7" hidden="1"/>
    <col min="1026" max="1026" width="7.7109375" style="7" hidden="1"/>
    <col min="1027" max="1027" width="2.28515625" style="7" hidden="1"/>
    <col min="1028" max="1028" width="11.7109375" style="7" hidden="1"/>
    <col min="1029" max="1029" width="2.42578125" style="7" hidden="1"/>
    <col min="1030" max="1030" width="11.7109375" style="7" hidden="1"/>
    <col min="1031" max="1031" width="2.28515625" style="7" hidden="1"/>
    <col min="1032" max="1032" width="10.85546875" style="7" hidden="1"/>
    <col min="1033" max="1033" width="2.28515625" style="7" hidden="1"/>
    <col min="1034" max="1034" width="11.140625" style="7" hidden="1"/>
    <col min="1035" max="1035" width="1.85546875" style="7" hidden="1"/>
    <col min="1036" max="1036" width="11" style="7" hidden="1"/>
    <col min="1037" max="1037" width="0.7109375" style="7" hidden="1"/>
    <col min="1038" max="1038" width="1.85546875" style="7" hidden="1"/>
    <col min="1039" max="1039" width="11.85546875" style="7" hidden="1"/>
    <col min="1040" max="1040" width="15.28515625" style="7" hidden="1"/>
    <col min="1041" max="1041" width="5" style="7" hidden="1"/>
    <col min="1042" max="1042" width="10.28515625" style="7" hidden="1"/>
    <col min="1043" max="1043" width="5" style="7" hidden="1"/>
    <col min="1044" max="1044" width="10.28515625" style="7" hidden="1"/>
    <col min="1045" max="1047" width="9" style="7" hidden="1"/>
    <col min="1048" max="1048" width="10.28515625" style="7" hidden="1"/>
    <col min="1049" max="1277" width="9" style="7" hidden="1"/>
    <col min="1278" max="1278" width="3.7109375" style="7" hidden="1"/>
    <col min="1279" max="1279" width="4.85546875" style="7" hidden="1"/>
    <col min="1280" max="1280" width="5.28515625" style="7" hidden="1"/>
    <col min="1281" max="1281" width="31.28515625" style="7" hidden="1"/>
    <col min="1282" max="1282" width="7.7109375" style="7" hidden="1"/>
    <col min="1283" max="1283" width="2.28515625" style="7" hidden="1"/>
    <col min="1284" max="1284" width="11.7109375" style="7" hidden="1"/>
    <col min="1285" max="1285" width="2.42578125" style="7" hidden="1"/>
    <col min="1286" max="1286" width="11.7109375" style="7" hidden="1"/>
    <col min="1287" max="1287" width="2.28515625" style="7" hidden="1"/>
    <col min="1288" max="1288" width="10.85546875" style="7" hidden="1"/>
    <col min="1289" max="1289" width="2.28515625" style="7" hidden="1"/>
    <col min="1290" max="1290" width="11.140625" style="7" hidden="1"/>
    <col min="1291" max="1291" width="1.85546875" style="7" hidden="1"/>
    <col min="1292" max="1292" width="11" style="7" hidden="1"/>
    <col min="1293" max="1293" width="0.7109375" style="7" hidden="1"/>
    <col min="1294" max="1294" width="1.85546875" style="7" hidden="1"/>
    <col min="1295" max="1295" width="11.85546875" style="7" hidden="1"/>
    <col min="1296" max="1296" width="15.28515625" style="7" hidden="1"/>
    <col min="1297" max="1297" width="5" style="7" hidden="1"/>
    <col min="1298" max="1298" width="10.28515625" style="7" hidden="1"/>
    <col min="1299" max="1299" width="5" style="7" hidden="1"/>
    <col min="1300" max="1300" width="10.28515625" style="7" hidden="1"/>
    <col min="1301" max="1303" width="9" style="7" hidden="1"/>
    <col min="1304" max="1304" width="10.28515625" style="7" hidden="1"/>
    <col min="1305" max="1533" width="9" style="7" hidden="1"/>
    <col min="1534" max="1534" width="3.7109375" style="7" hidden="1"/>
    <col min="1535" max="1535" width="4.85546875" style="7" hidden="1"/>
    <col min="1536" max="1536" width="5.28515625" style="7" hidden="1"/>
    <col min="1537" max="1537" width="31.28515625" style="7" hidden="1"/>
    <col min="1538" max="1538" width="7.7109375" style="7" hidden="1"/>
    <col min="1539" max="1539" width="2.28515625" style="7" hidden="1"/>
    <col min="1540" max="1540" width="11.7109375" style="7" hidden="1"/>
    <col min="1541" max="1541" width="2.42578125" style="7" hidden="1"/>
    <col min="1542" max="1542" width="11.7109375" style="7" hidden="1"/>
    <col min="1543" max="1543" width="2.28515625" style="7" hidden="1"/>
    <col min="1544" max="1544" width="10.85546875" style="7" hidden="1"/>
    <col min="1545" max="1545" width="2.28515625" style="7" hidden="1"/>
    <col min="1546" max="1546" width="11.140625" style="7" hidden="1"/>
    <col min="1547" max="1547" width="1.85546875" style="7" hidden="1"/>
    <col min="1548" max="1548" width="11" style="7" hidden="1"/>
    <col min="1549" max="1549" width="0.7109375" style="7" hidden="1"/>
    <col min="1550" max="1550" width="1.85546875" style="7" hidden="1"/>
    <col min="1551" max="1551" width="11.85546875" style="7" hidden="1"/>
    <col min="1552" max="1552" width="15.28515625" style="7" hidden="1"/>
    <col min="1553" max="1553" width="5" style="7" hidden="1"/>
    <col min="1554" max="1554" width="10.28515625" style="7" hidden="1"/>
    <col min="1555" max="1555" width="5" style="7" hidden="1"/>
    <col min="1556" max="1556" width="10.28515625" style="7" hidden="1"/>
    <col min="1557" max="1559" width="9" style="7" hidden="1"/>
    <col min="1560" max="1560" width="10.28515625" style="7" hidden="1"/>
    <col min="1561" max="1789" width="9" style="7" hidden="1"/>
    <col min="1790" max="1790" width="3.7109375" style="7" hidden="1"/>
    <col min="1791" max="1791" width="4.85546875" style="7" hidden="1"/>
    <col min="1792" max="1792" width="5.28515625" style="7" hidden="1"/>
    <col min="1793" max="1793" width="31.28515625" style="7" hidden="1"/>
    <col min="1794" max="1794" width="7.7109375" style="7" hidden="1"/>
    <col min="1795" max="1795" width="2.28515625" style="7" hidden="1"/>
    <col min="1796" max="1796" width="11.7109375" style="7" hidden="1"/>
    <col min="1797" max="1797" width="2.42578125" style="7" hidden="1"/>
    <col min="1798" max="1798" width="11.7109375" style="7" hidden="1"/>
    <col min="1799" max="1799" width="2.28515625" style="7" hidden="1"/>
    <col min="1800" max="1800" width="10.85546875" style="7" hidden="1"/>
    <col min="1801" max="1801" width="2.28515625" style="7" hidden="1"/>
    <col min="1802" max="1802" width="11.140625" style="7" hidden="1"/>
    <col min="1803" max="1803" width="1.85546875" style="7" hidden="1"/>
    <col min="1804" max="1804" width="11" style="7" hidden="1"/>
    <col min="1805" max="1805" width="0.7109375" style="7" hidden="1"/>
    <col min="1806" max="1806" width="1.85546875" style="7" hidden="1"/>
    <col min="1807" max="1807" width="11.85546875" style="7" hidden="1"/>
    <col min="1808" max="1808" width="15.28515625" style="7" hidden="1"/>
    <col min="1809" max="1809" width="5" style="7" hidden="1"/>
    <col min="1810" max="1810" width="10.28515625" style="7" hidden="1"/>
    <col min="1811" max="1811" width="5" style="7" hidden="1"/>
    <col min="1812" max="1812" width="10.28515625" style="7" hidden="1"/>
    <col min="1813" max="1815" width="9" style="7" hidden="1"/>
    <col min="1816" max="1816" width="10.28515625" style="7" hidden="1"/>
    <col min="1817" max="2045" width="9" style="7" hidden="1"/>
    <col min="2046" max="2046" width="3.7109375" style="7" hidden="1"/>
    <col min="2047" max="2047" width="4.85546875" style="7" hidden="1"/>
    <col min="2048" max="2048" width="5.28515625" style="7" hidden="1"/>
    <col min="2049" max="2049" width="31.28515625" style="7" hidden="1"/>
    <col min="2050" max="2050" width="7.7109375" style="7" hidden="1"/>
    <col min="2051" max="2051" width="2.28515625" style="7" hidden="1"/>
    <col min="2052" max="2052" width="11.7109375" style="7" hidden="1"/>
    <col min="2053" max="2053" width="2.42578125" style="7" hidden="1"/>
    <col min="2054" max="2054" width="11.7109375" style="7" hidden="1"/>
    <col min="2055" max="2055" width="2.28515625" style="7" hidden="1"/>
    <col min="2056" max="2056" width="10.85546875" style="7" hidden="1"/>
    <col min="2057" max="2057" width="2.28515625" style="7" hidden="1"/>
    <col min="2058" max="2058" width="11.140625" style="7" hidden="1"/>
    <col min="2059" max="2059" width="1.85546875" style="7" hidden="1"/>
    <col min="2060" max="2060" width="11" style="7" hidden="1"/>
    <col min="2061" max="2061" width="0.7109375" style="7" hidden="1"/>
    <col min="2062" max="2062" width="1.85546875" style="7" hidden="1"/>
    <col min="2063" max="2063" width="11.85546875" style="7" hidden="1"/>
    <col min="2064" max="2064" width="15.28515625" style="7" hidden="1"/>
    <col min="2065" max="2065" width="5" style="7" hidden="1"/>
    <col min="2066" max="2066" width="10.28515625" style="7" hidden="1"/>
    <col min="2067" max="2067" width="5" style="7" hidden="1"/>
    <col min="2068" max="2068" width="10.28515625" style="7" hidden="1"/>
    <col min="2069" max="2071" width="9" style="7" hidden="1"/>
    <col min="2072" max="2072" width="10.28515625" style="7" hidden="1"/>
    <col min="2073" max="2301" width="9" style="7" hidden="1"/>
    <col min="2302" max="2302" width="3.7109375" style="7" hidden="1"/>
    <col min="2303" max="2303" width="4.85546875" style="7" hidden="1"/>
    <col min="2304" max="2304" width="5.28515625" style="7" hidden="1"/>
    <col min="2305" max="2305" width="31.28515625" style="7" hidden="1"/>
    <col min="2306" max="2306" width="7.7109375" style="7" hidden="1"/>
    <col min="2307" max="2307" width="2.28515625" style="7" hidden="1"/>
    <col min="2308" max="2308" width="11.7109375" style="7" hidden="1"/>
    <col min="2309" max="2309" width="2.42578125" style="7" hidden="1"/>
    <col min="2310" max="2310" width="11.7109375" style="7" hidden="1"/>
    <col min="2311" max="2311" width="2.28515625" style="7" hidden="1"/>
    <col min="2312" max="2312" width="10.85546875" style="7" hidden="1"/>
    <col min="2313" max="2313" width="2.28515625" style="7" hidden="1"/>
    <col min="2314" max="2314" width="11.140625" style="7" hidden="1"/>
    <col min="2315" max="2315" width="1.85546875" style="7" hidden="1"/>
    <col min="2316" max="2316" width="11" style="7" hidden="1"/>
    <col min="2317" max="2317" width="0.7109375" style="7" hidden="1"/>
    <col min="2318" max="2318" width="1.85546875" style="7" hidden="1"/>
    <col min="2319" max="2319" width="11.85546875" style="7" hidden="1"/>
    <col min="2320" max="2320" width="15.28515625" style="7" hidden="1"/>
    <col min="2321" max="2321" width="5" style="7" hidden="1"/>
    <col min="2322" max="2322" width="10.28515625" style="7" hidden="1"/>
    <col min="2323" max="2323" width="5" style="7" hidden="1"/>
    <col min="2324" max="2324" width="10.28515625" style="7" hidden="1"/>
    <col min="2325" max="2327" width="9" style="7" hidden="1"/>
    <col min="2328" max="2328" width="10.28515625" style="7" hidden="1"/>
    <col min="2329" max="2557" width="9" style="7" hidden="1"/>
    <col min="2558" max="2558" width="3.7109375" style="7" hidden="1"/>
    <col min="2559" max="2559" width="4.85546875" style="7" hidden="1"/>
    <col min="2560" max="2560" width="5.28515625" style="7" hidden="1"/>
    <col min="2561" max="2561" width="31.28515625" style="7" hidden="1"/>
    <col min="2562" max="2562" width="7.7109375" style="7" hidden="1"/>
    <col min="2563" max="2563" width="2.28515625" style="7" hidden="1"/>
    <col min="2564" max="2564" width="11.7109375" style="7" hidden="1"/>
    <col min="2565" max="2565" width="2.42578125" style="7" hidden="1"/>
    <col min="2566" max="2566" width="11.7109375" style="7" hidden="1"/>
    <col min="2567" max="2567" width="2.28515625" style="7" hidden="1"/>
    <col min="2568" max="2568" width="10.85546875" style="7" hidden="1"/>
    <col min="2569" max="2569" width="2.28515625" style="7" hidden="1"/>
    <col min="2570" max="2570" width="11.140625" style="7" hidden="1"/>
    <col min="2571" max="2571" width="1.85546875" style="7" hidden="1"/>
    <col min="2572" max="2572" width="11" style="7" hidden="1"/>
    <col min="2573" max="2573" width="0.7109375" style="7" hidden="1"/>
    <col min="2574" max="2574" width="1.85546875" style="7" hidden="1"/>
    <col min="2575" max="2575" width="11.85546875" style="7" hidden="1"/>
    <col min="2576" max="2576" width="15.28515625" style="7" hidden="1"/>
    <col min="2577" max="2577" width="5" style="7" hidden="1"/>
    <col min="2578" max="2578" width="10.28515625" style="7" hidden="1"/>
    <col min="2579" max="2579" width="5" style="7" hidden="1"/>
    <col min="2580" max="2580" width="10.28515625" style="7" hidden="1"/>
    <col min="2581" max="2583" width="9" style="7" hidden="1"/>
    <col min="2584" max="2584" width="10.28515625" style="7" hidden="1"/>
    <col min="2585" max="2813" width="9" style="7" hidden="1"/>
    <col min="2814" max="2814" width="3.7109375" style="7" hidden="1"/>
    <col min="2815" max="2815" width="4.85546875" style="7" hidden="1"/>
    <col min="2816" max="2816" width="5.28515625" style="7" hidden="1"/>
    <col min="2817" max="2817" width="31.28515625" style="7" hidden="1"/>
    <col min="2818" max="2818" width="7.7109375" style="7" hidden="1"/>
    <col min="2819" max="2819" width="2.28515625" style="7" hidden="1"/>
    <col min="2820" max="2820" width="11.7109375" style="7" hidden="1"/>
    <col min="2821" max="2821" width="2.42578125" style="7" hidden="1"/>
    <col min="2822" max="2822" width="11.7109375" style="7" hidden="1"/>
    <col min="2823" max="2823" width="2.28515625" style="7" hidden="1"/>
    <col min="2824" max="2824" width="10.85546875" style="7" hidden="1"/>
    <col min="2825" max="2825" width="2.28515625" style="7" hidden="1"/>
    <col min="2826" max="2826" width="11.140625" style="7" hidden="1"/>
    <col min="2827" max="2827" width="1.85546875" style="7" hidden="1"/>
    <col min="2828" max="2828" width="11" style="7" hidden="1"/>
    <col min="2829" max="2829" width="0.7109375" style="7" hidden="1"/>
    <col min="2830" max="2830" width="1.85546875" style="7" hidden="1"/>
    <col min="2831" max="2831" width="11.85546875" style="7" hidden="1"/>
    <col min="2832" max="2832" width="15.28515625" style="7" hidden="1"/>
    <col min="2833" max="2833" width="5" style="7" hidden="1"/>
    <col min="2834" max="2834" width="10.28515625" style="7" hidden="1"/>
    <col min="2835" max="2835" width="5" style="7" hidden="1"/>
    <col min="2836" max="2836" width="10.28515625" style="7" hidden="1"/>
    <col min="2837" max="2839" width="9" style="7" hidden="1"/>
    <col min="2840" max="2840" width="10.28515625" style="7" hidden="1"/>
    <col min="2841" max="3069" width="9" style="7" hidden="1"/>
    <col min="3070" max="3070" width="3.7109375" style="7" hidden="1"/>
    <col min="3071" max="3071" width="4.85546875" style="7" hidden="1"/>
    <col min="3072" max="3072" width="5.28515625" style="7" hidden="1"/>
    <col min="3073" max="3073" width="31.28515625" style="7" hidden="1"/>
    <col min="3074" max="3074" width="7.7109375" style="7" hidden="1"/>
    <col min="3075" max="3075" width="2.28515625" style="7" hidden="1"/>
    <col min="3076" max="3076" width="11.7109375" style="7" hidden="1"/>
    <col min="3077" max="3077" width="2.42578125" style="7" hidden="1"/>
    <col min="3078" max="3078" width="11.7109375" style="7" hidden="1"/>
    <col min="3079" max="3079" width="2.28515625" style="7" hidden="1"/>
    <col min="3080" max="3080" width="10.85546875" style="7" hidden="1"/>
    <col min="3081" max="3081" width="2.28515625" style="7" hidden="1"/>
    <col min="3082" max="3082" width="11.140625" style="7" hidden="1"/>
    <col min="3083" max="3083" width="1.85546875" style="7" hidden="1"/>
    <col min="3084" max="3084" width="11" style="7" hidden="1"/>
    <col min="3085" max="3085" width="0.7109375" style="7" hidden="1"/>
    <col min="3086" max="3086" width="1.85546875" style="7" hidden="1"/>
    <col min="3087" max="3087" width="11.85546875" style="7" hidden="1"/>
    <col min="3088" max="3088" width="15.28515625" style="7" hidden="1"/>
    <col min="3089" max="3089" width="5" style="7" hidden="1"/>
    <col min="3090" max="3090" width="10.28515625" style="7" hidden="1"/>
    <col min="3091" max="3091" width="5" style="7" hidden="1"/>
    <col min="3092" max="3092" width="10.28515625" style="7" hidden="1"/>
    <col min="3093" max="3095" width="9" style="7" hidden="1"/>
    <col min="3096" max="3096" width="10.28515625" style="7" hidden="1"/>
    <col min="3097" max="3325" width="9" style="7" hidden="1"/>
    <col min="3326" max="3326" width="3.7109375" style="7" hidden="1"/>
    <col min="3327" max="3327" width="4.85546875" style="7" hidden="1"/>
    <col min="3328" max="3328" width="5.28515625" style="7" hidden="1"/>
    <col min="3329" max="3329" width="31.28515625" style="7" hidden="1"/>
    <col min="3330" max="3330" width="7.7109375" style="7" hidden="1"/>
    <col min="3331" max="3331" width="2.28515625" style="7" hidden="1"/>
    <col min="3332" max="3332" width="11.7109375" style="7" hidden="1"/>
    <col min="3333" max="3333" width="2.42578125" style="7" hidden="1"/>
    <col min="3334" max="3334" width="11.7109375" style="7" hidden="1"/>
    <col min="3335" max="3335" width="2.28515625" style="7" hidden="1"/>
    <col min="3336" max="3336" width="10.85546875" style="7" hidden="1"/>
    <col min="3337" max="3337" width="2.28515625" style="7" hidden="1"/>
    <col min="3338" max="3338" width="11.140625" style="7" hidden="1"/>
    <col min="3339" max="3339" width="1.85546875" style="7" hidden="1"/>
    <col min="3340" max="3340" width="11" style="7" hidden="1"/>
    <col min="3341" max="3341" width="0.7109375" style="7" hidden="1"/>
    <col min="3342" max="3342" width="1.85546875" style="7" hidden="1"/>
    <col min="3343" max="3343" width="11.85546875" style="7" hidden="1"/>
    <col min="3344" max="3344" width="15.28515625" style="7" hidden="1"/>
    <col min="3345" max="3345" width="5" style="7" hidden="1"/>
    <col min="3346" max="3346" width="10.28515625" style="7" hidden="1"/>
    <col min="3347" max="3347" width="5" style="7" hidden="1"/>
    <col min="3348" max="3348" width="10.28515625" style="7" hidden="1"/>
    <col min="3349" max="3351" width="9" style="7" hidden="1"/>
    <col min="3352" max="3352" width="10.28515625" style="7" hidden="1"/>
    <col min="3353" max="3581" width="9" style="7" hidden="1"/>
    <col min="3582" max="3582" width="3.7109375" style="7" hidden="1"/>
    <col min="3583" max="3583" width="4.85546875" style="7" hidden="1"/>
    <col min="3584" max="3584" width="5.28515625" style="7" hidden="1"/>
    <col min="3585" max="3585" width="31.28515625" style="7" hidden="1"/>
    <col min="3586" max="3586" width="7.7109375" style="7" hidden="1"/>
    <col min="3587" max="3587" width="2.28515625" style="7" hidden="1"/>
    <col min="3588" max="3588" width="11.7109375" style="7" hidden="1"/>
    <col min="3589" max="3589" width="2.42578125" style="7" hidden="1"/>
    <col min="3590" max="3590" width="11.7109375" style="7" hidden="1"/>
    <col min="3591" max="3591" width="2.28515625" style="7" hidden="1"/>
    <col min="3592" max="3592" width="10.85546875" style="7" hidden="1"/>
    <col min="3593" max="3593" width="2.28515625" style="7" hidden="1"/>
    <col min="3594" max="3594" width="11.140625" style="7" hidden="1"/>
    <col min="3595" max="3595" width="1.85546875" style="7" hidden="1"/>
    <col min="3596" max="3596" width="11" style="7" hidden="1"/>
    <col min="3597" max="3597" width="0.7109375" style="7" hidden="1"/>
    <col min="3598" max="3598" width="1.85546875" style="7" hidden="1"/>
    <col min="3599" max="3599" width="11.85546875" style="7" hidden="1"/>
    <col min="3600" max="3600" width="15.28515625" style="7" hidden="1"/>
    <col min="3601" max="3601" width="5" style="7" hidden="1"/>
    <col min="3602" max="3602" width="10.28515625" style="7" hidden="1"/>
    <col min="3603" max="3603" width="5" style="7" hidden="1"/>
    <col min="3604" max="3604" width="10.28515625" style="7" hidden="1"/>
    <col min="3605" max="3607" width="9" style="7" hidden="1"/>
    <col min="3608" max="3608" width="10.28515625" style="7" hidden="1"/>
    <col min="3609" max="3837" width="9" style="7" hidden="1"/>
    <col min="3838" max="3838" width="3.7109375" style="7" hidden="1"/>
    <col min="3839" max="3839" width="4.85546875" style="7" hidden="1"/>
    <col min="3840" max="3840" width="5.28515625" style="7" hidden="1"/>
    <col min="3841" max="3841" width="31.28515625" style="7" hidden="1"/>
    <col min="3842" max="3842" width="7.7109375" style="7" hidden="1"/>
    <col min="3843" max="3843" width="2.28515625" style="7" hidden="1"/>
    <col min="3844" max="3844" width="11.7109375" style="7" hidden="1"/>
    <col min="3845" max="3845" width="2.42578125" style="7" hidden="1"/>
    <col min="3846" max="3846" width="11.7109375" style="7" hidden="1"/>
    <col min="3847" max="3847" width="2.28515625" style="7" hidden="1"/>
    <col min="3848" max="3848" width="10.85546875" style="7" hidden="1"/>
    <col min="3849" max="3849" width="2.28515625" style="7" hidden="1"/>
    <col min="3850" max="3850" width="11.140625" style="7" hidden="1"/>
    <col min="3851" max="3851" width="1.85546875" style="7" hidden="1"/>
    <col min="3852" max="3852" width="11" style="7" hidden="1"/>
    <col min="3853" max="3853" width="0.7109375" style="7" hidden="1"/>
    <col min="3854" max="3854" width="1.85546875" style="7" hidden="1"/>
    <col min="3855" max="3855" width="11.85546875" style="7" hidden="1"/>
    <col min="3856" max="3856" width="15.28515625" style="7" hidden="1"/>
    <col min="3857" max="3857" width="5" style="7" hidden="1"/>
    <col min="3858" max="3858" width="10.28515625" style="7" hidden="1"/>
    <col min="3859" max="3859" width="5" style="7" hidden="1"/>
    <col min="3860" max="3860" width="10.28515625" style="7" hidden="1"/>
    <col min="3861" max="3863" width="9" style="7" hidden="1"/>
    <col min="3864" max="3864" width="10.28515625" style="7" hidden="1"/>
    <col min="3865" max="4093" width="9" style="7" hidden="1"/>
    <col min="4094" max="4094" width="3.7109375" style="7" hidden="1"/>
    <col min="4095" max="4095" width="4.85546875" style="7" hidden="1"/>
    <col min="4096" max="4096" width="5.28515625" style="7" hidden="1"/>
    <col min="4097" max="4097" width="31.28515625" style="7" hidden="1"/>
    <col min="4098" max="4098" width="7.7109375" style="7" hidden="1"/>
    <col min="4099" max="4099" width="2.28515625" style="7" hidden="1"/>
    <col min="4100" max="4100" width="11.7109375" style="7" hidden="1"/>
    <col min="4101" max="4101" width="2.42578125" style="7" hidden="1"/>
    <col min="4102" max="4102" width="11.7109375" style="7" hidden="1"/>
    <col min="4103" max="4103" width="2.28515625" style="7" hidden="1"/>
    <col min="4104" max="4104" width="10.85546875" style="7" hidden="1"/>
    <col min="4105" max="4105" width="2.28515625" style="7" hidden="1"/>
    <col min="4106" max="4106" width="11.140625" style="7" hidden="1"/>
    <col min="4107" max="4107" width="1.85546875" style="7" hidden="1"/>
    <col min="4108" max="4108" width="11" style="7" hidden="1"/>
    <col min="4109" max="4109" width="0.7109375" style="7" hidden="1"/>
    <col min="4110" max="4110" width="1.85546875" style="7" hidden="1"/>
    <col min="4111" max="4111" width="11.85546875" style="7" hidden="1"/>
    <col min="4112" max="4112" width="15.28515625" style="7" hidden="1"/>
    <col min="4113" max="4113" width="5" style="7" hidden="1"/>
    <col min="4114" max="4114" width="10.28515625" style="7" hidden="1"/>
    <col min="4115" max="4115" width="5" style="7" hidden="1"/>
    <col min="4116" max="4116" width="10.28515625" style="7" hidden="1"/>
    <col min="4117" max="4119" width="9" style="7" hidden="1"/>
    <col min="4120" max="4120" width="10.28515625" style="7" hidden="1"/>
    <col min="4121" max="4349" width="9" style="7" hidden="1"/>
    <col min="4350" max="4350" width="3.7109375" style="7" hidden="1"/>
    <col min="4351" max="4351" width="4.85546875" style="7" hidden="1"/>
    <col min="4352" max="4352" width="5.28515625" style="7" hidden="1"/>
    <col min="4353" max="4353" width="31.28515625" style="7" hidden="1"/>
    <col min="4354" max="4354" width="7.7109375" style="7" hidden="1"/>
    <col min="4355" max="4355" width="2.28515625" style="7" hidden="1"/>
    <col min="4356" max="4356" width="11.7109375" style="7" hidden="1"/>
    <col min="4357" max="4357" width="2.42578125" style="7" hidden="1"/>
    <col min="4358" max="4358" width="11.7109375" style="7" hidden="1"/>
    <col min="4359" max="4359" width="2.28515625" style="7" hidden="1"/>
    <col min="4360" max="4360" width="10.85546875" style="7" hidden="1"/>
    <col min="4361" max="4361" width="2.28515625" style="7" hidden="1"/>
    <col min="4362" max="4362" width="11.140625" style="7" hidden="1"/>
    <col min="4363" max="4363" width="1.85546875" style="7" hidden="1"/>
    <col min="4364" max="4364" width="11" style="7" hidden="1"/>
    <col min="4365" max="4365" width="0.7109375" style="7" hidden="1"/>
    <col min="4366" max="4366" width="1.85546875" style="7" hidden="1"/>
    <col min="4367" max="4367" width="11.85546875" style="7" hidden="1"/>
    <col min="4368" max="4368" width="15.28515625" style="7" hidden="1"/>
    <col min="4369" max="4369" width="5" style="7" hidden="1"/>
    <col min="4370" max="4370" width="10.28515625" style="7" hidden="1"/>
    <col min="4371" max="4371" width="5" style="7" hidden="1"/>
    <col min="4372" max="4372" width="10.28515625" style="7" hidden="1"/>
    <col min="4373" max="4375" width="9" style="7" hidden="1"/>
    <col min="4376" max="4376" width="10.28515625" style="7" hidden="1"/>
    <col min="4377" max="4605" width="9" style="7" hidden="1"/>
    <col min="4606" max="4606" width="3.7109375" style="7" hidden="1"/>
    <col min="4607" max="4607" width="4.85546875" style="7" hidden="1"/>
    <col min="4608" max="4608" width="5.28515625" style="7" hidden="1"/>
    <col min="4609" max="4609" width="31.28515625" style="7" hidden="1"/>
    <col min="4610" max="4610" width="7.7109375" style="7" hidden="1"/>
    <col min="4611" max="4611" width="2.28515625" style="7" hidden="1"/>
    <col min="4612" max="4612" width="11.7109375" style="7" hidden="1"/>
    <col min="4613" max="4613" width="2.42578125" style="7" hidden="1"/>
    <col min="4614" max="4614" width="11.7109375" style="7" hidden="1"/>
    <col min="4615" max="4615" width="2.28515625" style="7" hidden="1"/>
    <col min="4616" max="4616" width="10.85546875" style="7" hidden="1"/>
    <col min="4617" max="4617" width="2.28515625" style="7" hidden="1"/>
    <col min="4618" max="4618" width="11.140625" style="7" hidden="1"/>
    <col min="4619" max="4619" width="1.85546875" style="7" hidden="1"/>
    <col min="4620" max="4620" width="11" style="7" hidden="1"/>
    <col min="4621" max="4621" width="0.7109375" style="7" hidden="1"/>
    <col min="4622" max="4622" width="1.85546875" style="7" hidden="1"/>
    <col min="4623" max="4623" width="11.85546875" style="7" hidden="1"/>
    <col min="4624" max="4624" width="15.28515625" style="7" hidden="1"/>
    <col min="4625" max="4625" width="5" style="7" hidden="1"/>
    <col min="4626" max="4626" width="10.28515625" style="7" hidden="1"/>
    <col min="4627" max="4627" width="5" style="7" hidden="1"/>
    <col min="4628" max="4628" width="10.28515625" style="7" hidden="1"/>
    <col min="4629" max="4631" width="9" style="7" hidden="1"/>
    <col min="4632" max="4632" width="10.28515625" style="7" hidden="1"/>
    <col min="4633" max="4861" width="9" style="7" hidden="1"/>
    <col min="4862" max="4862" width="3.7109375" style="7" hidden="1"/>
    <col min="4863" max="4863" width="4.85546875" style="7" hidden="1"/>
    <col min="4864" max="4864" width="5.28515625" style="7" hidden="1"/>
    <col min="4865" max="4865" width="31.28515625" style="7" hidden="1"/>
    <col min="4866" max="4866" width="7.7109375" style="7" hidden="1"/>
    <col min="4867" max="4867" width="2.28515625" style="7" hidden="1"/>
    <col min="4868" max="4868" width="11.7109375" style="7" hidden="1"/>
    <col min="4869" max="4869" width="2.42578125" style="7" hidden="1"/>
    <col min="4870" max="4870" width="11.7109375" style="7" hidden="1"/>
    <col min="4871" max="4871" width="2.28515625" style="7" hidden="1"/>
    <col min="4872" max="4872" width="10.85546875" style="7" hidden="1"/>
    <col min="4873" max="4873" width="2.28515625" style="7" hidden="1"/>
    <col min="4874" max="4874" width="11.140625" style="7" hidden="1"/>
    <col min="4875" max="4875" width="1.85546875" style="7" hidden="1"/>
    <col min="4876" max="4876" width="11" style="7" hidden="1"/>
    <col min="4877" max="4877" width="0.7109375" style="7" hidden="1"/>
    <col min="4878" max="4878" width="1.85546875" style="7" hidden="1"/>
    <col min="4879" max="4879" width="11.85546875" style="7" hidden="1"/>
    <col min="4880" max="4880" width="15.28515625" style="7" hidden="1"/>
    <col min="4881" max="4881" width="5" style="7" hidden="1"/>
    <col min="4882" max="4882" width="10.28515625" style="7" hidden="1"/>
    <col min="4883" max="4883" width="5" style="7" hidden="1"/>
    <col min="4884" max="4884" width="10.28515625" style="7" hidden="1"/>
    <col min="4885" max="4887" width="9" style="7" hidden="1"/>
    <col min="4888" max="4888" width="10.28515625" style="7" hidden="1"/>
    <col min="4889" max="5117" width="9" style="7" hidden="1"/>
    <col min="5118" max="5118" width="3.7109375" style="7" hidden="1"/>
    <col min="5119" max="5119" width="4.85546875" style="7" hidden="1"/>
    <col min="5120" max="5120" width="5.28515625" style="7" hidden="1"/>
    <col min="5121" max="5121" width="31.28515625" style="7" hidden="1"/>
    <col min="5122" max="5122" width="7.7109375" style="7" hidden="1"/>
    <col min="5123" max="5123" width="2.28515625" style="7" hidden="1"/>
    <col min="5124" max="5124" width="11.7109375" style="7" hidden="1"/>
    <col min="5125" max="5125" width="2.42578125" style="7" hidden="1"/>
    <col min="5126" max="5126" width="11.7109375" style="7" hidden="1"/>
    <col min="5127" max="5127" width="2.28515625" style="7" hidden="1"/>
    <col min="5128" max="5128" width="10.85546875" style="7" hidden="1"/>
    <col min="5129" max="5129" width="2.28515625" style="7" hidden="1"/>
    <col min="5130" max="5130" width="11.140625" style="7" hidden="1"/>
    <col min="5131" max="5131" width="1.85546875" style="7" hidden="1"/>
    <col min="5132" max="5132" width="11" style="7" hidden="1"/>
    <col min="5133" max="5133" width="0.7109375" style="7" hidden="1"/>
    <col min="5134" max="5134" width="1.85546875" style="7" hidden="1"/>
    <col min="5135" max="5135" width="11.85546875" style="7" hidden="1"/>
    <col min="5136" max="5136" width="15.28515625" style="7" hidden="1"/>
    <col min="5137" max="5137" width="5" style="7" hidden="1"/>
    <col min="5138" max="5138" width="10.28515625" style="7" hidden="1"/>
    <col min="5139" max="5139" width="5" style="7" hidden="1"/>
    <col min="5140" max="5140" width="10.28515625" style="7" hidden="1"/>
    <col min="5141" max="5143" width="9" style="7" hidden="1"/>
    <col min="5144" max="5144" width="10.28515625" style="7" hidden="1"/>
    <col min="5145" max="5373" width="9" style="7" hidden="1"/>
    <col min="5374" max="5374" width="3.7109375" style="7" hidden="1"/>
    <col min="5375" max="5375" width="4.85546875" style="7" hidden="1"/>
    <col min="5376" max="5376" width="5.28515625" style="7" hidden="1"/>
    <col min="5377" max="5377" width="31.28515625" style="7" hidden="1"/>
    <col min="5378" max="5378" width="7.7109375" style="7" hidden="1"/>
    <col min="5379" max="5379" width="2.28515625" style="7" hidden="1"/>
    <col min="5380" max="5380" width="11.7109375" style="7" hidden="1"/>
    <col min="5381" max="5381" width="2.42578125" style="7" hidden="1"/>
    <col min="5382" max="5382" width="11.7109375" style="7" hidden="1"/>
    <col min="5383" max="5383" width="2.28515625" style="7" hidden="1"/>
    <col min="5384" max="5384" width="10.85546875" style="7" hidden="1"/>
    <col min="5385" max="5385" width="2.28515625" style="7" hidden="1"/>
    <col min="5386" max="5386" width="11.140625" style="7" hidden="1"/>
    <col min="5387" max="5387" width="1.85546875" style="7" hidden="1"/>
    <col min="5388" max="5388" width="11" style="7" hidden="1"/>
    <col min="5389" max="5389" width="0.7109375" style="7" hidden="1"/>
    <col min="5390" max="5390" width="1.85546875" style="7" hidden="1"/>
    <col min="5391" max="5391" width="11.85546875" style="7" hidden="1"/>
    <col min="5392" max="5392" width="15.28515625" style="7" hidden="1"/>
    <col min="5393" max="5393" width="5" style="7" hidden="1"/>
    <col min="5394" max="5394" width="10.28515625" style="7" hidden="1"/>
    <col min="5395" max="5395" width="5" style="7" hidden="1"/>
    <col min="5396" max="5396" width="10.28515625" style="7" hidden="1"/>
    <col min="5397" max="5399" width="9" style="7" hidden="1"/>
    <col min="5400" max="5400" width="10.28515625" style="7" hidden="1"/>
    <col min="5401" max="5629" width="9" style="7" hidden="1"/>
    <col min="5630" max="5630" width="3.7109375" style="7" hidden="1"/>
    <col min="5631" max="5631" width="4.85546875" style="7" hidden="1"/>
    <col min="5632" max="5632" width="5.28515625" style="7" hidden="1"/>
    <col min="5633" max="5633" width="31.28515625" style="7" hidden="1"/>
    <col min="5634" max="5634" width="7.7109375" style="7" hidden="1"/>
    <col min="5635" max="5635" width="2.28515625" style="7" hidden="1"/>
    <col min="5636" max="5636" width="11.7109375" style="7" hidden="1"/>
    <col min="5637" max="5637" width="2.42578125" style="7" hidden="1"/>
    <col min="5638" max="5638" width="11.7109375" style="7" hidden="1"/>
    <col min="5639" max="5639" width="2.28515625" style="7" hidden="1"/>
    <col min="5640" max="5640" width="10.85546875" style="7" hidden="1"/>
    <col min="5641" max="5641" width="2.28515625" style="7" hidden="1"/>
    <col min="5642" max="5642" width="11.140625" style="7" hidden="1"/>
    <col min="5643" max="5643" width="1.85546875" style="7" hidden="1"/>
    <col min="5644" max="5644" width="11" style="7" hidden="1"/>
    <col min="5645" max="5645" width="0.7109375" style="7" hidden="1"/>
    <col min="5646" max="5646" width="1.85546875" style="7" hidden="1"/>
    <col min="5647" max="5647" width="11.85546875" style="7" hidden="1"/>
    <col min="5648" max="5648" width="15.28515625" style="7" hidden="1"/>
    <col min="5649" max="5649" width="5" style="7" hidden="1"/>
    <col min="5650" max="5650" width="10.28515625" style="7" hidden="1"/>
    <col min="5651" max="5651" width="5" style="7" hidden="1"/>
    <col min="5652" max="5652" width="10.28515625" style="7" hidden="1"/>
    <col min="5653" max="5655" width="9" style="7" hidden="1"/>
    <col min="5656" max="5656" width="10.28515625" style="7" hidden="1"/>
    <col min="5657" max="5885" width="9" style="7" hidden="1"/>
    <col min="5886" max="5886" width="3.7109375" style="7" hidden="1"/>
    <col min="5887" max="5887" width="4.85546875" style="7" hidden="1"/>
    <col min="5888" max="5888" width="5.28515625" style="7" hidden="1"/>
    <col min="5889" max="5889" width="31.28515625" style="7" hidden="1"/>
    <col min="5890" max="5890" width="7.7109375" style="7" hidden="1"/>
    <col min="5891" max="5891" width="2.28515625" style="7" hidden="1"/>
    <col min="5892" max="5892" width="11.7109375" style="7" hidden="1"/>
    <col min="5893" max="5893" width="2.42578125" style="7" hidden="1"/>
    <col min="5894" max="5894" width="11.7109375" style="7" hidden="1"/>
    <col min="5895" max="5895" width="2.28515625" style="7" hidden="1"/>
    <col min="5896" max="5896" width="10.85546875" style="7" hidden="1"/>
    <col min="5897" max="5897" width="2.28515625" style="7" hidden="1"/>
    <col min="5898" max="5898" width="11.140625" style="7" hidden="1"/>
    <col min="5899" max="5899" width="1.85546875" style="7" hidden="1"/>
    <col min="5900" max="5900" width="11" style="7" hidden="1"/>
    <col min="5901" max="5901" width="0.7109375" style="7" hidden="1"/>
    <col min="5902" max="5902" width="1.85546875" style="7" hidden="1"/>
    <col min="5903" max="5903" width="11.85546875" style="7" hidden="1"/>
    <col min="5904" max="5904" width="15.28515625" style="7" hidden="1"/>
    <col min="5905" max="5905" width="5" style="7" hidden="1"/>
    <col min="5906" max="5906" width="10.28515625" style="7" hidden="1"/>
    <col min="5907" max="5907" width="5" style="7" hidden="1"/>
    <col min="5908" max="5908" width="10.28515625" style="7" hidden="1"/>
    <col min="5909" max="5911" width="9" style="7" hidden="1"/>
    <col min="5912" max="5912" width="10.28515625" style="7" hidden="1"/>
    <col min="5913" max="6141" width="9" style="7" hidden="1"/>
    <col min="6142" max="6142" width="3.7109375" style="7" hidden="1"/>
    <col min="6143" max="6143" width="4.85546875" style="7" hidden="1"/>
    <col min="6144" max="6144" width="5.28515625" style="7" hidden="1"/>
    <col min="6145" max="6145" width="31.28515625" style="7" hidden="1"/>
    <col min="6146" max="6146" width="7.7109375" style="7" hidden="1"/>
    <col min="6147" max="6147" width="2.28515625" style="7" hidden="1"/>
    <col min="6148" max="6148" width="11.7109375" style="7" hidden="1"/>
    <col min="6149" max="6149" width="2.42578125" style="7" hidden="1"/>
    <col min="6150" max="6150" width="11.7109375" style="7" hidden="1"/>
    <col min="6151" max="6151" width="2.28515625" style="7" hidden="1"/>
    <col min="6152" max="6152" width="10.85546875" style="7" hidden="1"/>
    <col min="6153" max="6153" width="2.28515625" style="7" hidden="1"/>
    <col min="6154" max="6154" width="11.140625" style="7" hidden="1"/>
    <col min="6155" max="6155" width="1.85546875" style="7" hidden="1"/>
    <col min="6156" max="6156" width="11" style="7" hidden="1"/>
    <col min="6157" max="6157" width="0.7109375" style="7" hidden="1"/>
    <col min="6158" max="6158" width="1.85546875" style="7" hidden="1"/>
    <col min="6159" max="6159" width="11.85546875" style="7" hidden="1"/>
    <col min="6160" max="6160" width="15.28515625" style="7" hidden="1"/>
    <col min="6161" max="6161" width="5" style="7" hidden="1"/>
    <col min="6162" max="6162" width="10.28515625" style="7" hidden="1"/>
    <col min="6163" max="6163" width="5" style="7" hidden="1"/>
    <col min="6164" max="6164" width="10.28515625" style="7" hidden="1"/>
    <col min="6165" max="6167" width="9" style="7" hidden="1"/>
    <col min="6168" max="6168" width="10.28515625" style="7" hidden="1"/>
    <col min="6169" max="6397" width="9" style="7" hidden="1"/>
    <col min="6398" max="6398" width="3.7109375" style="7" hidden="1"/>
    <col min="6399" max="6399" width="4.85546875" style="7" hidden="1"/>
    <col min="6400" max="6400" width="5.28515625" style="7" hidden="1"/>
    <col min="6401" max="6401" width="31.28515625" style="7" hidden="1"/>
    <col min="6402" max="6402" width="7.7109375" style="7" hidden="1"/>
    <col min="6403" max="6403" width="2.28515625" style="7" hidden="1"/>
    <col min="6404" max="6404" width="11.7109375" style="7" hidden="1"/>
    <col min="6405" max="6405" width="2.42578125" style="7" hidden="1"/>
    <col min="6406" max="6406" width="11.7109375" style="7" hidden="1"/>
    <col min="6407" max="6407" width="2.28515625" style="7" hidden="1"/>
    <col min="6408" max="6408" width="10.85546875" style="7" hidden="1"/>
    <col min="6409" max="6409" width="2.28515625" style="7" hidden="1"/>
    <col min="6410" max="6410" width="11.140625" style="7" hidden="1"/>
    <col min="6411" max="6411" width="1.85546875" style="7" hidden="1"/>
    <col min="6412" max="6412" width="11" style="7" hidden="1"/>
    <col min="6413" max="6413" width="0.7109375" style="7" hidden="1"/>
    <col min="6414" max="6414" width="1.85546875" style="7" hidden="1"/>
    <col min="6415" max="6415" width="11.85546875" style="7" hidden="1"/>
    <col min="6416" max="6416" width="15.28515625" style="7" hidden="1"/>
    <col min="6417" max="6417" width="5" style="7" hidden="1"/>
    <col min="6418" max="6418" width="10.28515625" style="7" hidden="1"/>
    <col min="6419" max="6419" width="5" style="7" hidden="1"/>
    <col min="6420" max="6420" width="10.28515625" style="7" hidden="1"/>
    <col min="6421" max="6423" width="9" style="7" hidden="1"/>
    <col min="6424" max="6424" width="10.28515625" style="7" hidden="1"/>
    <col min="6425" max="6653" width="9" style="7" hidden="1"/>
    <col min="6654" max="6654" width="3.7109375" style="7" hidden="1"/>
    <col min="6655" max="6655" width="4.85546875" style="7" hidden="1"/>
    <col min="6656" max="6656" width="5.28515625" style="7" hidden="1"/>
    <col min="6657" max="6657" width="31.28515625" style="7" hidden="1"/>
    <col min="6658" max="6658" width="7.7109375" style="7" hidden="1"/>
    <col min="6659" max="6659" width="2.28515625" style="7" hidden="1"/>
    <col min="6660" max="6660" width="11.7109375" style="7" hidden="1"/>
    <col min="6661" max="6661" width="2.42578125" style="7" hidden="1"/>
    <col min="6662" max="6662" width="11.7109375" style="7" hidden="1"/>
    <col min="6663" max="6663" width="2.28515625" style="7" hidden="1"/>
    <col min="6664" max="6664" width="10.85546875" style="7" hidden="1"/>
    <col min="6665" max="6665" width="2.28515625" style="7" hidden="1"/>
    <col min="6666" max="6666" width="11.140625" style="7" hidden="1"/>
    <col min="6667" max="6667" width="1.85546875" style="7" hidden="1"/>
    <col min="6668" max="6668" width="11" style="7" hidden="1"/>
    <col min="6669" max="6669" width="0.7109375" style="7" hidden="1"/>
    <col min="6670" max="6670" width="1.85546875" style="7" hidden="1"/>
    <col min="6671" max="6671" width="11.85546875" style="7" hidden="1"/>
    <col min="6672" max="6672" width="15.28515625" style="7" hidden="1"/>
    <col min="6673" max="6673" width="5" style="7" hidden="1"/>
    <col min="6674" max="6674" width="10.28515625" style="7" hidden="1"/>
    <col min="6675" max="6675" width="5" style="7" hidden="1"/>
    <col min="6676" max="6676" width="10.28515625" style="7" hidden="1"/>
    <col min="6677" max="6679" width="9" style="7" hidden="1"/>
    <col min="6680" max="6680" width="10.28515625" style="7" hidden="1"/>
    <col min="6681" max="6909" width="9" style="7" hidden="1"/>
    <col min="6910" max="6910" width="3.7109375" style="7" hidden="1"/>
    <col min="6911" max="6911" width="4.85546875" style="7" hidden="1"/>
    <col min="6912" max="6912" width="5.28515625" style="7" hidden="1"/>
    <col min="6913" max="6913" width="31.28515625" style="7" hidden="1"/>
    <col min="6914" max="6914" width="7.7109375" style="7" hidden="1"/>
    <col min="6915" max="6915" width="2.28515625" style="7" hidden="1"/>
    <col min="6916" max="6916" width="11.7109375" style="7" hidden="1"/>
    <col min="6917" max="6917" width="2.42578125" style="7" hidden="1"/>
    <col min="6918" max="6918" width="11.7109375" style="7" hidden="1"/>
    <col min="6919" max="6919" width="2.28515625" style="7" hidden="1"/>
    <col min="6920" max="6920" width="10.85546875" style="7" hidden="1"/>
    <col min="6921" max="6921" width="2.28515625" style="7" hidden="1"/>
    <col min="6922" max="6922" width="11.140625" style="7" hidden="1"/>
    <col min="6923" max="6923" width="1.85546875" style="7" hidden="1"/>
    <col min="6924" max="6924" width="11" style="7" hidden="1"/>
    <col min="6925" max="6925" width="0.7109375" style="7" hidden="1"/>
    <col min="6926" max="6926" width="1.85546875" style="7" hidden="1"/>
    <col min="6927" max="6927" width="11.85546875" style="7" hidden="1"/>
    <col min="6928" max="6928" width="15.28515625" style="7" hidden="1"/>
    <col min="6929" max="6929" width="5" style="7" hidden="1"/>
    <col min="6930" max="6930" width="10.28515625" style="7" hidden="1"/>
    <col min="6931" max="6931" width="5" style="7" hidden="1"/>
    <col min="6932" max="6932" width="10.28515625" style="7" hidden="1"/>
    <col min="6933" max="6935" width="9" style="7" hidden="1"/>
    <col min="6936" max="6936" width="10.28515625" style="7" hidden="1"/>
    <col min="6937" max="7165" width="9" style="7" hidden="1"/>
    <col min="7166" max="7166" width="3.7109375" style="7" hidden="1"/>
    <col min="7167" max="7167" width="4.85546875" style="7" hidden="1"/>
    <col min="7168" max="7168" width="5.28515625" style="7" hidden="1"/>
    <col min="7169" max="7169" width="31.28515625" style="7" hidden="1"/>
    <col min="7170" max="7170" width="7.7109375" style="7" hidden="1"/>
    <col min="7171" max="7171" width="2.28515625" style="7" hidden="1"/>
    <col min="7172" max="7172" width="11.7109375" style="7" hidden="1"/>
    <col min="7173" max="7173" width="2.42578125" style="7" hidden="1"/>
    <col min="7174" max="7174" width="11.7109375" style="7" hidden="1"/>
    <col min="7175" max="7175" width="2.28515625" style="7" hidden="1"/>
    <col min="7176" max="7176" width="10.85546875" style="7" hidden="1"/>
    <col min="7177" max="7177" width="2.28515625" style="7" hidden="1"/>
    <col min="7178" max="7178" width="11.140625" style="7" hidden="1"/>
    <col min="7179" max="7179" width="1.85546875" style="7" hidden="1"/>
    <col min="7180" max="7180" width="11" style="7" hidden="1"/>
    <col min="7181" max="7181" width="0.7109375" style="7" hidden="1"/>
    <col min="7182" max="7182" width="1.85546875" style="7" hidden="1"/>
    <col min="7183" max="7183" width="11.85546875" style="7" hidden="1"/>
    <col min="7184" max="7184" width="15.28515625" style="7" hidden="1"/>
    <col min="7185" max="7185" width="5" style="7" hidden="1"/>
    <col min="7186" max="7186" width="10.28515625" style="7" hidden="1"/>
    <col min="7187" max="7187" width="5" style="7" hidden="1"/>
    <col min="7188" max="7188" width="10.28515625" style="7" hidden="1"/>
    <col min="7189" max="7191" width="9" style="7" hidden="1"/>
    <col min="7192" max="7192" width="10.28515625" style="7" hidden="1"/>
    <col min="7193" max="7421" width="9" style="7" hidden="1"/>
    <col min="7422" max="7422" width="3.7109375" style="7" hidden="1"/>
    <col min="7423" max="7423" width="4.85546875" style="7" hidden="1"/>
    <col min="7424" max="7424" width="5.28515625" style="7" hidden="1"/>
    <col min="7425" max="7425" width="31.28515625" style="7" hidden="1"/>
    <col min="7426" max="7426" width="7.7109375" style="7" hidden="1"/>
    <col min="7427" max="7427" width="2.28515625" style="7" hidden="1"/>
    <col min="7428" max="7428" width="11.7109375" style="7" hidden="1"/>
    <col min="7429" max="7429" width="2.42578125" style="7" hidden="1"/>
    <col min="7430" max="7430" width="11.7109375" style="7" hidden="1"/>
    <col min="7431" max="7431" width="2.28515625" style="7" hidden="1"/>
    <col min="7432" max="7432" width="10.85546875" style="7" hidden="1"/>
    <col min="7433" max="7433" width="2.28515625" style="7" hidden="1"/>
    <col min="7434" max="7434" width="11.140625" style="7" hidden="1"/>
    <col min="7435" max="7435" width="1.85546875" style="7" hidden="1"/>
    <col min="7436" max="7436" width="11" style="7" hidden="1"/>
    <col min="7437" max="7437" width="0.7109375" style="7" hidden="1"/>
    <col min="7438" max="7438" width="1.85546875" style="7" hidden="1"/>
    <col min="7439" max="7439" width="11.85546875" style="7" hidden="1"/>
    <col min="7440" max="7440" width="15.28515625" style="7" hidden="1"/>
    <col min="7441" max="7441" width="5" style="7" hidden="1"/>
    <col min="7442" max="7442" width="10.28515625" style="7" hidden="1"/>
    <col min="7443" max="7443" width="5" style="7" hidden="1"/>
    <col min="7444" max="7444" width="10.28515625" style="7" hidden="1"/>
    <col min="7445" max="7447" width="9" style="7" hidden="1"/>
    <col min="7448" max="7448" width="10.28515625" style="7" hidden="1"/>
    <col min="7449" max="7677" width="9" style="7" hidden="1"/>
    <col min="7678" max="7678" width="3.7109375" style="7" hidden="1"/>
    <col min="7679" max="7679" width="4.85546875" style="7" hidden="1"/>
    <col min="7680" max="7680" width="5.28515625" style="7" hidden="1"/>
    <col min="7681" max="7681" width="31.28515625" style="7" hidden="1"/>
    <col min="7682" max="7682" width="7.7109375" style="7" hidden="1"/>
    <col min="7683" max="7683" width="2.28515625" style="7" hidden="1"/>
    <col min="7684" max="7684" width="11.7109375" style="7" hidden="1"/>
    <col min="7685" max="7685" width="2.42578125" style="7" hidden="1"/>
    <col min="7686" max="7686" width="11.7109375" style="7" hidden="1"/>
    <col min="7687" max="7687" width="2.28515625" style="7" hidden="1"/>
    <col min="7688" max="7688" width="10.85546875" style="7" hidden="1"/>
    <col min="7689" max="7689" width="2.28515625" style="7" hidden="1"/>
    <col min="7690" max="7690" width="11.140625" style="7" hidden="1"/>
    <col min="7691" max="7691" width="1.85546875" style="7" hidden="1"/>
    <col min="7692" max="7692" width="11" style="7" hidden="1"/>
    <col min="7693" max="7693" width="0.7109375" style="7" hidden="1"/>
    <col min="7694" max="7694" width="1.85546875" style="7" hidden="1"/>
    <col min="7695" max="7695" width="11.85546875" style="7" hidden="1"/>
    <col min="7696" max="7696" width="15.28515625" style="7" hidden="1"/>
    <col min="7697" max="7697" width="5" style="7" hidden="1"/>
    <col min="7698" max="7698" width="10.28515625" style="7" hidden="1"/>
    <col min="7699" max="7699" width="5" style="7" hidden="1"/>
    <col min="7700" max="7700" width="10.28515625" style="7" hidden="1"/>
    <col min="7701" max="7703" width="9" style="7" hidden="1"/>
    <col min="7704" max="7704" width="10.28515625" style="7" hidden="1"/>
    <col min="7705" max="7933" width="9" style="7" hidden="1"/>
    <col min="7934" max="7934" width="3.7109375" style="7" hidden="1"/>
    <col min="7935" max="7935" width="4.85546875" style="7" hidden="1"/>
    <col min="7936" max="7936" width="5.28515625" style="7" hidden="1"/>
    <col min="7937" max="7937" width="31.28515625" style="7" hidden="1"/>
    <col min="7938" max="7938" width="7.7109375" style="7" hidden="1"/>
    <col min="7939" max="7939" width="2.28515625" style="7" hidden="1"/>
    <col min="7940" max="7940" width="11.7109375" style="7" hidden="1"/>
    <col min="7941" max="7941" width="2.42578125" style="7" hidden="1"/>
    <col min="7942" max="7942" width="11.7109375" style="7" hidden="1"/>
    <col min="7943" max="7943" width="2.28515625" style="7" hidden="1"/>
    <col min="7944" max="7944" width="10.85546875" style="7" hidden="1"/>
    <col min="7945" max="7945" width="2.28515625" style="7" hidden="1"/>
    <col min="7946" max="7946" width="11.140625" style="7" hidden="1"/>
    <col min="7947" max="7947" width="1.85546875" style="7" hidden="1"/>
    <col min="7948" max="7948" width="11" style="7" hidden="1"/>
    <col min="7949" max="7949" width="0.7109375" style="7" hidden="1"/>
    <col min="7950" max="7950" width="1.85546875" style="7" hidden="1"/>
    <col min="7951" max="7951" width="11.85546875" style="7" hidden="1"/>
    <col min="7952" max="7952" width="15.28515625" style="7" hidden="1"/>
    <col min="7953" max="7953" width="5" style="7" hidden="1"/>
    <col min="7954" max="7954" width="10.28515625" style="7" hidden="1"/>
    <col min="7955" max="7955" width="5" style="7" hidden="1"/>
    <col min="7956" max="7956" width="10.28515625" style="7" hidden="1"/>
    <col min="7957" max="7959" width="9" style="7" hidden="1"/>
    <col min="7960" max="7960" width="10.28515625" style="7" hidden="1"/>
    <col min="7961" max="8189" width="9" style="7" hidden="1"/>
    <col min="8190" max="8190" width="3.7109375" style="7" hidden="1"/>
    <col min="8191" max="8191" width="4.85546875" style="7" hidden="1"/>
    <col min="8192" max="8192" width="5.28515625" style="7" hidden="1"/>
    <col min="8193" max="8193" width="31.28515625" style="7" hidden="1"/>
    <col min="8194" max="8194" width="7.7109375" style="7" hidden="1"/>
    <col min="8195" max="8195" width="2.28515625" style="7" hidden="1"/>
    <col min="8196" max="8196" width="11.7109375" style="7" hidden="1"/>
    <col min="8197" max="8197" width="2.42578125" style="7" hidden="1"/>
    <col min="8198" max="8198" width="11.7109375" style="7" hidden="1"/>
    <col min="8199" max="8199" width="2.28515625" style="7" hidden="1"/>
    <col min="8200" max="8200" width="10.85546875" style="7" hidden="1"/>
    <col min="8201" max="8201" width="2.28515625" style="7" hidden="1"/>
    <col min="8202" max="8202" width="11.140625" style="7" hidden="1"/>
    <col min="8203" max="8203" width="1.85546875" style="7" hidden="1"/>
    <col min="8204" max="8204" width="11" style="7" hidden="1"/>
    <col min="8205" max="8205" width="0.7109375" style="7" hidden="1"/>
    <col min="8206" max="8206" width="1.85546875" style="7" hidden="1"/>
    <col min="8207" max="8207" width="11.85546875" style="7" hidden="1"/>
    <col min="8208" max="8208" width="15.28515625" style="7" hidden="1"/>
    <col min="8209" max="8209" width="5" style="7" hidden="1"/>
    <col min="8210" max="8210" width="10.28515625" style="7" hidden="1"/>
    <col min="8211" max="8211" width="5" style="7" hidden="1"/>
    <col min="8212" max="8212" width="10.28515625" style="7" hidden="1"/>
    <col min="8213" max="8215" width="9" style="7" hidden="1"/>
    <col min="8216" max="8216" width="10.28515625" style="7" hidden="1"/>
    <col min="8217" max="8445" width="9" style="7" hidden="1"/>
    <col min="8446" max="8446" width="3.7109375" style="7" hidden="1"/>
    <col min="8447" max="8447" width="4.85546875" style="7" hidden="1"/>
    <col min="8448" max="8448" width="5.28515625" style="7" hidden="1"/>
    <col min="8449" max="8449" width="31.28515625" style="7" hidden="1"/>
    <col min="8450" max="8450" width="7.7109375" style="7" hidden="1"/>
    <col min="8451" max="8451" width="2.28515625" style="7" hidden="1"/>
    <col min="8452" max="8452" width="11.7109375" style="7" hidden="1"/>
    <col min="8453" max="8453" width="2.42578125" style="7" hidden="1"/>
    <col min="8454" max="8454" width="11.7109375" style="7" hidden="1"/>
    <col min="8455" max="8455" width="2.28515625" style="7" hidden="1"/>
    <col min="8456" max="8456" width="10.85546875" style="7" hidden="1"/>
    <col min="8457" max="8457" width="2.28515625" style="7" hidden="1"/>
    <col min="8458" max="8458" width="11.140625" style="7" hidden="1"/>
    <col min="8459" max="8459" width="1.85546875" style="7" hidden="1"/>
    <col min="8460" max="8460" width="11" style="7" hidden="1"/>
    <col min="8461" max="8461" width="0.7109375" style="7" hidden="1"/>
    <col min="8462" max="8462" width="1.85546875" style="7" hidden="1"/>
    <col min="8463" max="8463" width="11.85546875" style="7" hidden="1"/>
    <col min="8464" max="8464" width="15.28515625" style="7" hidden="1"/>
    <col min="8465" max="8465" width="5" style="7" hidden="1"/>
    <col min="8466" max="8466" width="10.28515625" style="7" hidden="1"/>
    <col min="8467" max="8467" width="5" style="7" hidden="1"/>
    <col min="8468" max="8468" width="10.28515625" style="7" hidden="1"/>
    <col min="8469" max="8471" width="9" style="7" hidden="1"/>
    <col min="8472" max="8472" width="10.28515625" style="7" hidden="1"/>
    <col min="8473" max="8701" width="9" style="7" hidden="1"/>
    <col min="8702" max="8702" width="3.7109375" style="7" hidden="1"/>
    <col min="8703" max="8703" width="4.85546875" style="7" hidden="1"/>
    <col min="8704" max="8704" width="5.28515625" style="7" hidden="1"/>
    <col min="8705" max="8705" width="31.28515625" style="7" hidden="1"/>
    <col min="8706" max="8706" width="7.7109375" style="7" hidden="1"/>
    <col min="8707" max="8707" width="2.28515625" style="7" hidden="1"/>
    <col min="8708" max="8708" width="11.7109375" style="7" hidden="1"/>
    <col min="8709" max="8709" width="2.42578125" style="7" hidden="1"/>
    <col min="8710" max="8710" width="11.7109375" style="7" hidden="1"/>
    <col min="8711" max="8711" width="2.28515625" style="7" hidden="1"/>
    <col min="8712" max="8712" width="10.85546875" style="7" hidden="1"/>
    <col min="8713" max="8713" width="2.28515625" style="7" hidden="1"/>
    <col min="8714" max="8714" width="11.140625" style="7" hidden="1"/>
    <col min="8715" max="8715" width="1.85546875" style="7" hidden="1"/>
    <col min="8716" max="8716" width="11" style="7" hidden="1"/>
    <col min="8717" max="8717" width="0.7109375" style="7" hidden="1"/>
    <col min="8718" max="8718" width="1.85546875" style="7" hidden="1"/>
    <col min="8719" max="8719" width="11.85546875" style="7" hidden="1"/>
    <col min="8720" max="8720" width="15.28515625" style="7" hidden="1"/>
    <col min="8721" max="8721" width="5" style="7" hidden="1"/>
    <col min="8722" max="8722" width="10.28515625" style="7" hidden="1"/>
    <col min="8723" max="8723" width="5" style="7" hidden="1"/>
    <col min="8724" max="8724" width="10.28515625" style="7" hidden="1"/>
    <col min="8725" max="8727" width="9" style="7" hidden="1"/>
    <col min="8728" max="8728" width="10.28515625" style="7" hidden="1"/>
    <col min="8729" max="8957" width="9" style="7" hidden="1"/>
    <col min="8958" max="8958" width="3.7109375" style="7" hidden="1"/>
    <col min="8959" max="8959" width="4.85546875" style="7" hidden="1"/>
    <col min="8960" max="8960" width="5.28515625" style="7" hidden="1"/>
    <col min="8961" max="8961" width="31.28515625" style="7" hidden="1"/>
    <col min="8962" max="8962" width="7.7109375" style="7" hidden="1"/>
    <col min="8963" max="8963" width="2.28515625" style="7" hidden="1"/>
    <col min="8964" max="8964" width="11.7109375" style="7" hidden="1"/>
    <col min="8965" max="8965" width="2.42578125" style="7" hidden="1"/>
    <col min="8966" max="8966" width="11.7109375" style="7" hidden="1"/>
    <col min="8967" max="8967" width="2.28515625" style="7" hidden="1"/>
    <col min="8968" max="8968" width="10.85546875" style="7" hidden="1"/>
    <col min="8969" max="8969" width="2.28515625" style="7" hidden="1"/>
    <col min="8970" max="8970" width="11.140625" style="7" hidden="1"/>
    <col min="8971" max="8971" width="1.85546875" style="7" hidden="1"/>
    <col min="8972" max="8972" width="11" style="7" hidden="1"/>
    <col min="8973" max="8973" width="0.7109375" style="7" hidden="1"/>
    <col min="8974" max="8974" width="1.85546875" style="7" hidden="1"/>
    <col min="8975" max="8975" width="11.85546875" style="7" hidden="1"/>
    <col min="8976" max="8976" width="15.28515625" style="7" hidden="1"/>
    <col min="8977" max="8977" width="5" style="7" hidden="1"/>
    <col min="8978" max="8978" width="10.28515625" style="7" hidden="1"/>
    <col min="8979" max="8979" width="5" style="7" hidden="1"/>
    <col min="8980" max="8980" width="10.28515625" style="7" hidden="1"/>
    <col min="8981" max="8983" width="9" style="7" hidden="1"/>
    <col min="8984" max="8984" width="10.28515625" style="7" hidden="1"/>
    <col min="8985" max="9213" width="9" style="7" hidden="1"/>
    <col min="9214" max="9214" width="3.7109375" style="7" hidden="1"/>
    <col min="9215" max="9215" width="4.85546875" style="7" hidden="1"/>
    <col min="9216" max="9216" width="5.28515625" style="7" hidden="1"/>
    <col min="9217" max="9217" width="31.28515625" style="7" hidden="1"/>
    <col min="9218" max="9218" width="7.7109375" style="7" hidden="1"/>
    <col min="9219" max="9219" width="2.28515625" style="7" hidden="1"/>
    <col min="9220" max="9220" width="11.7109375" style="7" hidden="1"/>
    <col min="9221" max="9221" width="2.42578125" style="7" hidden="1"/>
    <col min="9222" max="9222" width="11.7109375" style="7" hidden="1"/>
    <col min="9223" max="9223" width="2.28515625" style="7" hidden="1"/>
    <col min="9224" max="9224" width="10.85546875" style="7" hidden="1"/>
    <col min="9225" max="9225" width="2.28515625" style="7" hidden="1"/>
    <col min="9226" max="9226" width="11.140625" style="7" hidden="1"/>
    <col min="9227" max="9227" width="1.85546875" style="7" hidden="1"/>
    <col min="9228" max="9228" width="11" style="7" hidden="1"/>
    <col min="9229" max="9229" width="0.7109375" style="7" hidden="1"/>
    <col min="9230" max="9230" width="1.85546875" style="7" hidden="1"/>
    <col min="9231" max="9231" width="11.85546875" style="7" hidden="1"/>
    <col min="9232" max="9232" width="15.28515625" style="7" hidden="1"/>
    <col min="9233" max="9233" width="5" style="7" hidden="1"/>
    <col min="9234" max="9234" width="10.28515625" style="7" hidden="1"/>
    <col min="9235" max="9235" width="5" style="7" hidden="1"/>
    <col min="9236" max="9236" width="10.28515625" style="7" hidden="1"/>
    <col min="9237" max="9239" width="9" style="7" hidden="1"/>
    <col min="9240" max="9240" width="10.28515625" style="7" hidden="1"/>
    <col min="9241" max="9469" width="9" style="7" hidden="1"/>
    <col min="9470" max="9470" width="3.7109375" style="7" hidden="1"/>
    <col min="9471" max="9471" width="4.85546875" style="7" hidden="1"/>
    <col min="9472" max="9472" width="5.28515625" style="7" hidden="1"/>
    <col min="9473" max="9473" width="31.28515625" style="7" hidden="1"/>
    <col min="9474" max="9474" width="7.7109375" style="7" hidden="1"/>
    <col min="9475" max="9475" width="2.28515625" style="7" hidden="1"/>
    <col min="9476" max="9476" width="11.7109375" style="7" hidden="1"/>
    <col min="9477" max="9477" width="2.42578125" style="7" hidden="1"/>
    <col min="9478" max="9478" width="11.7109375" style="7" hidden="1"/>
    <col min="9479" max="9479" width="2.28515625" style="7" hidden="1"/>
    <col min="9480" max="9480" width="10.85546875" style="7" hidden="1"/>
    <col min="9481" max="9481" width="2.28515625" style="7" hidden="1"/>
    <col min="9482" max="9482" width="11.140625" style="7" hidden="1"/>
    <col min="9483" max="9483" width="1.85546875" style="7" hidden="1"/>
    <col min="9484" max="9484" width="11" style="7" hidden="1"/>
    <col min="9485" max="9485" width="0.7109375" style="7" hidden="1"/>
    <col min="9486" max="9486" width="1.85546875" style="7" hidden="1"/>
    <col min="9487" max="9487" width="11.85546875" style="7" hidden="1"/>
    <col min="9488" max="9488" width="15.28515625" style="7" hidden="1"/>
    <col min="9489" max="9489" width="5" style="7" hidden="1"/>
    <col min="9490" max="9490" width="10.28515625" style="7" hidden="1"/>
    <col min="9491" max="9491" width="5" style="7" hidden="1"/>
    <col min="9492" max="9492" width="10.28515625" style="7" hidden="1"/>
    <col min="9493" max="9495" width="9" style="7" hidden="1"/>
    <col min="9496" max="9496" width="10.28515625" style="7" hidden="1"/>
    <col min="9497" max="9725" width="9" style="7" hidden="1"/>
    <col min="9726" max="9726" width="3.7109375" style="7" hidden="1"/>
    <col min="9727" max="9727" width="4.85546875" style="7" hidden="1"/>
    <col min="9728" max="9728" width="5.28515625" style="7" hidden="1"/>
    <col min="9729" max="9729" width="31.28515625" style="7" hidden="1"/>
    <col min="9730" max="9730" width="7.7109375" style="7" hidden="1"/>
    <col min="9731" max="9731" width="2.28515625" style="7" hidden="1"/>
    <col min="9732" max="9732" width="11.7109375" style="7" hidden="1"/>
    <col min="9733" max="9733" width="2.42578125" style="7" hidden="1"/>
    <col min="9734" max="9734" width="11.7109375" style="7" hidden="1"/>
    <col min="9735" max="9735" width="2.28515625" style="7" hidden="1"/>
    <col min="9736" max="9736" width="10.85546875" style="7" hidden="1"/>
    <col min="9737" max="9737" width="2.28515625" style="7" hidden="1"/>
    <col min="9738" max="9738" width="11.140625" style="7" hidden="1"/>
    <col min="9739" max="9739" width="1.85546875" style="7" hidden="1"/>
    <col min="9740" max="9740" width="11" style="7" hidden="1"/>
    <col min="9741" max="9741" width="0.7109375" style="7" hidden="1"/>
    <col min="9742" max="9742" width="1.85546875" style="7" hidden="1"/>
    <col min="9743" max="9743" width="11.85546875" style="7" hidden="1"/>
    <col min="9744" max="9744" width="15.28515625" style="7" hidden="1"/>
    <col min="9745" max="9745" width="5" style="7" hidden="1"/>
    <col min="9746" max="9746" width="10.28515625" style="7" hidden="1"/>
    <col min="9747" max="9747" width="5" style="7" hidden="1"/>
    <col min="9748" max="9748" width="10.28515625" style="7" hidden="1"/>
    <col min="9749" max="9751" width="9" style="7" hidden="1"/>
    <col min="9752" max="9752" width="10.28515625" style="7" hidden="1"/>
    <col min="9753" max="9981" width="9" style="7" hidden="1"/>
    <col min="9982" max="9982" width="3.7109375" style="7" hidden="1"/>
    <col min="9983" max="9983" width="4.85546875" style="7" hidden="1"/>
    <col min="9984" max="9984" width="5.28515625" style="7" hidden="1"/>
    <col min="9985" max="9985" width="31.28515625" style="7" hidden="1"/>
    <col min="9986" max="9986" width="7.7109375" style="7" hidden="1"/>
    <col min="9987" max="9987" width="2.28515625" style="7" hidden="1"/>
    <col min="9988" max="9988" width="11.7109375" style="7" hidden="1"/>
    <col min="9989" max="9989" width="2.42578125" style="7" hidden="1"/>
    <col min="9990" max="9990" width="11.7109375" style="7" hidden="1"/>
    <col min="9991" max="9991" width="2.28515625" style="7" hidden="1"/>
    <col min="9992" max="9992" width="10.85546875" style="7" hidden="1"/>
    <col min="9993" max="9993" width="2.28515625" style="7" hidden="1"/>
    <col min="9994" max="9994" width="11.140625" style="7" hidden="1"/>
    <col min="9995" max="9995" width="1.85546875" style="7" hidden="1"/>
    <col min="9996" max="9996" width="11" style="7" hidden="1"/>
    <col min="9997" max="9997" width="0.7109375" style="7" hidden="1"/>
    <col min="9998" max="9998" width="1.85546875" style="7" hidden="1"/>
    <col min="9999" max="9999" width="11.85546875" style="7" hidden="1"/>
    <col min="10000" max="10000" width="15.28515625" style="7" hidden="1"/>
    <col min="10001" max="10001" width="5" style="7" hidden="1"/>
    <col min="10002" max="10002" width="10.28515625" style="7" hidden="1"/>
    <col min="10003" max="10003" width="5" style="7" hidden="1"/>
    <col min="10004" max="10004" width="10.28515625" style="7" hidden="1"/>
    <col min="10005" max="10007" width="9" style="7" hidden="1"/>
    <col min="10008" max="10008" width="10.28515625" style="7" hidden="1"/>
    <col min="10009" max="10237" width="9" style="7" hidden="1"/>
    <col min="10238" max="10238" width="3.7109375" style="7" hidden="1"/>
    <col min="10239" max="10239" width="4.85546875" style="7" hidden="1"/>
    <col min="10240" max="10240" width="5.28515625" style="7" hidden="1"/>
    <col min="10241" max="10241" width="31.28515625" style="7" hidden="1"/>
    <col min="10242" max="10242" width="7.7109375" style="7" hidden="1"/>
    <col min="10243" max="10243" width="2.28515625" style="7" hidden="1"/>
    <col min="10244" max="10244" width="11.7109375" style="7" hidden="1"/>
    <col min="10245" max="10245" width="2.42578125" style="7" hidden="1"/>
    <col min="10246" max="10246" width="11.7109375" style="7" hidden="1"/>
    <col min="10247" max="10247" width="2.28515625" style="7" hidden="1"/>
    <col min="10248" max="10248" width="10.85546875" style="7" hidden="1"/>
    <col min="10249" max="10249" width="2.28515625" style="7" hidden="1"/>
    <col min="10250" max="10250" width="11.140625" style="7" hidden="1"/>
    <col min="10251" max="10251" width="1.85546875" style="7" hidden="1"/>
    <col min="10252" max="10252" width="11" style="7" hidden="1"/>
    <col min="10253" max="10253" width="0.7109375" style="7" hidden="1"/>
    <col min="10254" max="10254" width="1.85546875" style="7" hidden="1"/>
    <col min="10255" max="10255" width="11.85546875" style="7" hidden="1"/>
    <col min="10256" max="10256" width="15.28515625" style="7" hidden="1"/>
    <col min="10257" max="10257" width="5" style="7" hidden="1"/>
    <col min="10258" max="10258" width="10.28515625" style="7" hidden="1"/>
    <col min="10259" max="10259" width="5" style="7" hidden="1"/>
    <col min="10260" max="10260" width="10.28515625" style="7" hidden="1"/>
    <col min="10261" max="10263" width="9" style="7" hidden="1"/>
    <col min="10264" max="10264" width="10.28515625" style="7" hidden="1"/>
    <col min="10265" max="10493" width="9" style="7" hidden="1"/>
    <col min="10494" max="10494" width="3.7109375" style="7" hidden="1"/>
    <col min="10495" max="10495" width="4.85546875" style="7" hidden="1"/>
    <col min="10496" max="10496" width="5.28515625" style="7" hidden="1"/>
    <col min="10497" max="10497" width="31.28515625" style="7" hidden="1"/>
    <col min="10498" max="10498" width="7.7109375" style="7" hidden="1"/>
    <col min="10499" max="10499" width="2.28515625" style="7" hidden="1"/>
    <col min="10500" max="10500" width="11.7109375" style="7" hidden="1"/>
    <col min="10501" max="10501" width="2.42578125" style="7" hidden="1"/>
    <col min="10502" max="10502" width="11.7109375" style="7" hidden="1"/>
    <col min="10503" max="10503" width="2.28515625" style="7" hidden="1"/>
    <col min="10504" max="10504" width="10.85546875" style="7" hidden="1"/>
    <col min="10505" max="10505" width="2.28515625" style="7" hidden="1"/>
    <col min="10506" max="10506" width="11.140625" style="7" hidden="1"/>
    <col min="10507" max="10507" width="1.85546875" style="7" hidden="1"/>
    <col min="10508" max="10508" width="11" style="7" hidden="1"/>
    <col min="10509" max="10509" width="0.7109375" style="7" hidden="1"/>
    <col min="10510" max="10510" width="1.85546875" style="7" hidden="1"/>
    <col min="10511" max="10511" width="11.85546875" style="7" hidden="1"/>
    <col min="10512" max="10512" width="15.28515625" style="7" hidden="1"/>
    <col min="10513" max="10513" width="5" style="7" hidden="1"/>
    <col min="10514" max="10514" width="10.28515625" style="7" hidden="1"/>
    <col min="10515" max="10515" width="5" style="7" hidden="1"/>
    <col min="10516" max="10516" width="10.28515625" style="7" hidden="1"/>
    <col min="10517" max="10519" width="9" style="7" hidden="1"/>
    <col min="10520" max="10520" width="10.28515625" style="7" hidden="1"/>
    <col min="10521" max="10749" width="9" style="7" hidden="1"/>
    <col min="10750" max="10750" width="3.7109375" style="7" hidden="1"/>
    <col min="10751" max="10751" width="4.85546875" style="7" hidden="1"/>
    <col min="10752" max="10752" width="5.28515625" style="7" hidden="1"/>
    <col min="10753" max="10753" width="31.28515625" style="7" hidden="1"/>
    <col min="10754" max="10754" width="7.7109375" style="7" hidden="1"/>
    <col min="10755" max="10755" width="2.28515625" style="7" hidden="1"/>
    <col min="10756" max="10756" width="11.7109375" style="7" hidden="1"/>
    <col min="10757" max="10757" width="2.42578125" style="7" hidden="1"/>
    <col min="10758" max="10758" width="11.7109375" style="7" hidden="1"/>
    <col min="10759" max="10759" width="2.28515625" style="7" hidden="1"/>
    <col min="10760" max="10760" width="10.85546875" style="7" hidden="1"/>
    <col min="10761" max="10761" width="2.28515625" style="7" hidden="1"/>
    <col min="10762" max="10762" width="11.140625" style="7" hidden="1"/>
    <col min="10763" max="10763" width="1.85546875" style="7" hidden="1"/>
    <col min="10764" max="10764" width="11" style="7" hidden="1"/>
    <col min="10765" max="10765" width="0.7109375" style="7" hidden="1"/>
    <col min="10766" max="10766" width="1.85546875" style="7" hidden="1"/>
    <col min="10767" max="10767" width="11.85546875" style="7" hidden="1"/>
    <col min="10768" max="10768" width="15.28515625" style="7" hidden="1"/>
    <col min="10769" max="10769" width="5" style="7" hidden="1"/>
    <col min="10770" max="10770" width="10.28515625" style="7" hidden="1"/>
    <col min="10771" max="10771" width="5" style="7" hidden="1"/>
    <col min="10772" max="10772" width="10.28515625" style="7" hidden="1"/>
    <col min="10773" max="10775" width="9" style="7" hidden="1"/>
    <col min="10776" max="10776" width="10.28515625" style="7" hidden="1"/>
    <col min="10777" max="11005" width="9" style="7" hidden="1"/>
    <col min="11006" max="11006" width="3.7109375" style="7" hidden="1"/>
    <col min="11007" max="11007" width="4.85546875" style="7" hidden="1"/>
    <col min="11008" max="11008" width="5.28515625" style="7" hidden="1"/>
    <col min="11009" max="11009" width="31.28515625" style="7" hidden="1"/>
    <col min="11010" max="11010" width="7.7109375" style="7" hidden="1"/>
    <col min="11011" max="11011" width="2.28515625" style="7" hidden="1"/>
    <col min="11012" max="11012" width="11.7109375" style="7" hidden="1"/>
    <col min="11013" max="11013" width="2.42578125" style="7" hidden="1"/>
    <col min="11014" max="11014" width="11.7109375" style="7" hidden="1"/>
    <col min="11015" max="11015" width="2.28515625" style="7" hidden="1"/>
    <col min="11016" max="11016" width="10.85546875" style="7" hidden="1"/>
    <col min="11017" max="11017" width="2.28515625" style="7" hidden="1"/>
    <col min="11018" max="11018" width="11.140625" style="7" hidden="1"/>
    <col min="11019" max="11019" width="1.85546875" style="7" hidden="1"/>
    <col min="11020" max="11020" width="11" style="7" hidden="1"/>
    <col min="11021" max="11021" width="0.7109375" style="7" hidden="1"/>
    <col min="11022" max="11022" width="1.85546875" style="7" hidden="1"/>
    <col min="11023" max="11023" width="11.85546875" style="7" hidden="1"/>
    <col min="11024" max="11024" width="15.28515625" style="7" hidden="1"/>
    <col min="11025" max="11025" width="5" style="7" hidden="1"/>
    <col min="11026" max="11026" width="10.28515625" style="7" hidden="1"/>
    <col min="11027" max="11027" width="5" style="7" hidden="1"/>
    <col min="11028" max="11028" width="10.28515625" style="7" hidden="1"/>
    <col min="11029" max="11031" width="9" style="7" hidden="1"/>
    <col min="11032" max="11032" width="10.28515625" style="7" hidden="1"/>
    <col min="11033" max="11261" width="9" style="7" hidden="1"/>
    <col min="11262" max="11262" width="3.7109375" style="7" hidden="1"/>
    <col min="11263" max="11263" width="4.85546875" style="7" hidden="1"/>
    <col min="11264" max="11264" width="5.28515625" style="7" hidden="1"/>
    <col min="11265" max="11265" width="31.28515625" style="7" hidden="1"/>
    <col min="11266" max="11266" width="7.7109375" style="7" hidden="1"/>
    <col min="11267" max="11267" width="2.28515625" style="7" hidden="1"/>
    <col min="11268" max="11268" width="11.7109375" style="7" hidden="1"/>
    <col min="11269" max="11269" width="2.42578125" style="7" hidden="1"/>
    <col min="11270" max="11270" width="11.7109375" style="7" hidden="1"/>
    <col min="11271" max="11271" width="2.28515625" style="7" hidden="1"/>
    <col min="11272" max="11272" width="10.85546875" style="7" hidden="1"/>
    <col min="11273" max="11273" width="2.28515625" style="7" hidden="1"/>
    <col min="11274" max="11274" width="11.140625" style="7" hidden="1"/>
    <col min="11275" max="11275" width="1.85546875" style="7" hidden="1"/>
    <col min="11276" max="11276" width="11" style="7" hidden="1"/>
    <col min="11277" max="11277" width="0.7109375" style="7" hidden="1"/>
    <col min="11278" max="11278" width="1.85546875" style="7" hidden="1"/>
    <col min="11279" max="11279" width="11.85546875" style="7" hidden="1"/>
    <col min="11280" max="11280" width="15.28515625" style="7" hidden="1"/>
    <col min="11281" max="11281" width="5" style="7" hidden="1"/>
    <col min="11282" max="11282" width="10.28515625" style="7" hidden="1"/>
    <col min="11283" max="11283" width="5" style="7" hidden="1"/>
    <col min="11284" max="11284" width="10.28515625" style="7" hidden="1"/>
    <col min="11285" max="11287" width="9" style="7" hidden="1"/>
    <col min="11288" max="11288" width="10.28515625" style="7" hidden="1"/>
    <col min="11289" max="11517" width="9" style="7" hidden="1"/>
    <col min="11518" max="11518" width="3.7109375" style="7" hidden="1"/>
    <col min="11519" max="11519" width="4.85546875" style="7" hidden="1"/>
    <col min="11520" max="11520" width="5.28515625" style="7" hidden="1"/>
    <col min="11521" max="11521" width="31.28515625" style="7" hidden="1"/>
    <col min="11522" max="11522" width="7.7109375" style="7" hidden="1"/>
    <col min="11523" max="11523" width="2.28515625" style="7" hidden="1"/>
    <col min="11524" max="11524" width="11.7109375" style="7" hidden="1"/>
    <col min="11525" max="11525" width="2.42578125" style="7" hidden="1"/>
    <col min="11526" max="11526" width="11.7109375" style="7" hidden="1"/>
    <col min="11527" max="11527" width="2.28515625" style="7" hidden="1"/>
    <col min="11528" max="11528" width="10.85546875" style="7" hidden="1"/>
    <col min="11529" max="11529" width="2.28515625" style="7" hidden="1"/>
    <col min="11530" max="11530" width="11.140625" style="7" hidden="1"/>
    <col min="11531" max="11531" width="1.85546875" style="7" hidden="1"/>
    <col min="11532" max="11532" width="11" style="7" hidden="1"/>
    <col min="11533" max="11533" width="0.7109375" style="7" hidden="1"/>
    <col min="11534" max="11534" width="1.85546875" style="7" hidden="1"/>
    <col min="11535" max="11535" width="11.85546875" style="7" hidden="1"/>
    <col min="11536" max="11536" width="15.28515625" style="7" hidden="1"/>
    <col min="11537" max="11537" width="5" style="7" hidden="1"/>
    <col min="11538" max="11538" width="10.28515625" style="7" hidden="1"/>
    <col min="11539" max="11539" width="5" style="7" hidden="1"/>
    <col min="11540" max="11540" width="10.28515625" style="7" hidden="1"/>
    <col min="11541" max="11543" width="9" style="7" hidden="1"/>
    <col min="11544" max="11544" width="10.28515625" style="7" hidden="1"/>
    <col min="11545" max="11773" width="9" style="7" hidden="1"/>
    <col min="11774" max="11774" width="3.7109375" style="7" hidden="1"/>
    <col min="11775" max="11775" width="4.85546875" style="7" hidden="1"/>
    <col min="11776" max="11776" width="5.28515625" style="7" hidden="1"/>
    <col min="11777" max="11777" width="31.28515625" style="7" hidden="1"/>
    <col min="11778" max="11778" width="7.7109375" style="7" hidden="1"/>
    <col min="11779" max="11779" width="2.28515625" style="7" hidden="1"/>
    <col min="11780" max="11780" width="11.7109375" style="7" hidden="1"/>
    <col min="11781" max="11781" width="2.42578125" style="7" hidden="1"/>
    <col min="11782" max="11782" width="11.7109375" style="7" hidden="1"/>
    <col min="11783" max="11783" width="2.28515625" style="7" hidden="1"/>
    <col min="11784" max="11784" width="10.85546875" style="7" hidden="1"/>
    <col min="11785" max="11785" width="2.28515625" style="7" hidden="1"/>
    <col min="11786" max="11786" width="11.140625" style="7" hidden="1"/>
    <col min="11787" max="11787" width="1.85546875" style="7" hidden="1"/>
    <col min="11788" max="11788" width="11" style="7" hidden="1"/>
    <col min="11789" max="11789" width="0.7109375" style="7" hidden="1"/>
    <col min="11790" max="11790" width="1.85546875" style="7" hidden="1"/>
    <col min="11791" max="11791" width="11.85546875" style="7" hidden="1"/>
    <col min="11792" max="11792" width="15.28515625" style="7" hidden="1"/>
    <col min="11793" max="11793" width="5" style="7" hidden="1"/>
    <col min="11794" max="11794" width="10.28515625" style="7" hidden="1"/>
    <col min="11795" max="11795" width="5" style="7" hidden="1"/>
    <col min="11796" max="11796" width="10.28515625" style="7" hidden="1"/>
    <col min="11797" max="11799" width="9" style="7" hidden="1"/>
    <col min="11800" max="11800" width="10.28515625" style="7" hidden="1"/>
    <col min="11801" max="12029" width="9" style="7" hidden="1"/>
    <col min="12030" max="12030" width="3.7109375" style="7" hidden="1"/>
    <col min="12031" max="12031" width="4.85546875" style="7" hidden="1"/>
    <col min="12032" max="12032" width="5.28515625" style="7" hidden="1"/>
    <col min="12033" max="12033" width="31.28515625" style="7" hidden="1"/>
    <col min="12034" max="12034" width="7.7109375" style="7" hidden="1"/>
    <col min="12035" max="12035" width="2.28515625" style="7" hidden="1"/>
    <col min="12036" max="12036" width="11.7109375" style="7" hidden="1"/>
    <col min="12037" max="12037" width="2.42578125" style="7" hidden="1"/>
    <col min="12038" max="12038" width="11.7109375" style="7" hidden="1"/>
    <col min="12039" max="12039" width="2.28515625" style="7" hidden="1"/>
    <col min="12040" max="12040" width="10.85546875" style="7" hidden="1"/>
    <col min="12041" max="12041" width="2.28515625" style="7" hidden="1"/>
    <col min="12042" max="12042" width="11.140625" style="7" hidden="1"/>
    <col min="12043" max="12043" width="1.85546875" style="7" hidden="1"/>
    <col min="12044" max="12044" width="11" style="7" hidden="1"/>
    <col min="12045" max="12045" width="0.7109375" style="7" hidden="1"/>
    <col min="12046" max="12046" width="1.85546875" style="7" hidden="1"/>
    <col min="12047" max="12047" width="11.85546875" style="7" hidden="1"/>
    <col min="12048" max="12048" width="15.28515625" style="7" hidden="1"/>
    <col min="12049" max="12049" width="5" style="7" hidden="1"/>
    <col min="12050" max="12050" width="10.28515625" style="7" hidden="1"/>
    <col min="12051" max="12051" width="5" style="7" hidden="1"/>
    <col min="12052" max="12052" width="10.28515625" style="7" hidden="1"/>
    <col min="12053" max="12055" width="9" style="7" hidden="1"/>
    <col min="12056" max="12056" width="10.28515625" style="7" hidden="1"/>
    <col min="12057" max="12285" width="9" style="7" hidden="1"/>
    <col min="12286" max="12286" width="3.7109375" style="7" hidden="1"/>
    <col min="12287" max="12287" width="4.85546875" style="7" hidden="1"/>
    <col min="12288" max="12288" width="5.28515625" style="7" hidden="1"/>
    <col min="12289" max="12289" width="31.28515625" style="7" hidden="1"/>
    <col min="12290" max="12290" width="7.7109375" style="7" hidden="1"/>
    <col min="12291" max="12291" width="2.28515625" style="7" hidden="1"/>
    <col min="12292" max="12292" width="11.7109375" style="7" hidden="1"/>
    <col min="12293" max="12293" width="2.42578125" style="7" hidden="1"/>
    <col min="12294" max="12294" width="11.7109375" style="7" hidden="1"/>
    <col min="12295" max="12295" width="2.28515625" style="7" hidden="1"/>
    <col min="12296" max="12296" width="10.85546875" style="7" hidden="1"/>
    <col min="12297" max="12297" width="2.28515625" style="7" hidden="1"/>
    <col min="12298" max="12298" width="11.140625" style="7" hidden="1"/>
    <col min="12299" max="12299" width="1.85546875" style="7" hidden="1"/>
    <col min="12300" max="12300" width="11" style="7" hidden="1"/>
    <col min="12301" max="12301" width="0.7109375" style="7" hidden="1"/>
    <col min="12302" max="12302" width="1.85546875" style="7" hidden="1"/>
    <col min="12303" max="12303" width="11.85546875" style="7" hidden="1"/>
    <col min="12304" max="12304" width="15.28515625" style="7" hidden="1"/>
    <col min="12305" max="12305" width="5" style="7" hidden="1"/>
    <col min="12306" max="12306" width="10.28515625" style="7" hidden="1"/>
    <col min="12307" max="12307" width="5" style="7" hidden="1"/>
    <col min="12308" max="12308" width="10.28515625" style="7" hidden="1"/>
    <col min="12309" max="12311" width="9" style="7" hidden="1"/>
    <col min="12312" max="12312" width="10.28515625" style="7" hidden="1"/>
    <col min="12313" max="12541" width="9" style="7" hidden="1"/>
    <col min="12542" max="12542" width="3.7109375" style="7" hidden="1"/>
    <col min="12543" max="12543" width="4.85546875" style="7" hidden="1"/>
    <col min="12544" max="12544" width="5.28515625" style="7" hidden="1"/>
    <col min="12545" max="12545" width="31.28515625" style="7" hidden="1"/>
    <col min="12546" max="12546" width="7.7109375" style="7" hidden="1"/>
    <col min="12547" max="12547" width="2.28515625" style="7" hidden="1"/>
    <col min="12548" max="12548" width="11.7109375" style="7" hidden="1"/>
    <col min="12549" max="12549" width="2.42578125" style="7" hidden="1"/>
    <col min="12550" max="12550" width="11.7109375" style="7" hidden="1"/>
    <col min="12551" max="12551" width="2.28515625" style="7" hidden="1"/>
    <col min="12552" max="12552" width="10.85546875" style="7" hidden="1"/>
    <col min="12553" max="12553" width="2.28515625" style="7" hidden="1"/>
    <col min="12554" max="12554" width="11.140625" style="7" hidden="1"/>
    <col min="12555" max="12555" width="1.85546875" style="7" hidden="1"/>
    <col min="12556" max="12556" width="11" style="7" hidden="1"/>
    <col min="12557" max="12557" width="0.7109375" style="7" hidden="1"/>
    <col min="12558" max="12558" width="1.85546875" style="7" hidden="1"/>
    <col min="12559" max="12559" width="11.85546875" style="7" hidden="1"/>
    <col min="12560" max="12560" width="15.28515625" style="7" hidden="1"/>
    <col min="12561" max="12561" width="5" style="7" hidden="1"/>
    <col min="12562" max="12562" width="10.28515625" style="7" hidden="1"/>
    <col min="12563" max="12563" width="5" style="7" hidden="1"/>
    <col min="12564" max="12564" width="10.28515625" style="7" hidden="1"/>
    <col min="12565" max="12567" width="9" style="7" hidden="1"/>
    <col min="12568" max="12568" width="10.28515625" style="7" hidden="1"/>
    <col min="12569" max="12797" width="9" style="7" hidden="1"/>
    <col min="12798" max="12798" width="3.7109375" style="7" hidden="1"/>
    <col min="12799" max="12799" width="4.85546875" style="7" hidden="1"/>
    <col min="12800" max="12800" width="5.28515625" style="7" hidden="1"/>
    <col min="12801" max="12801" width="31.28515625" style="7" hidden="1"/>
    <col min="12802" max="12802" width="7.7109375" style="7" hidden="1"/>
    <col min="12803" max="12803" width="2.28515625" style="7" hidden="1"/>
    <col min="12804" max="12804" width="11.7109375" style="7" hidden="1"/>
    <col min="12805" max="12805" width="2.42578125" style="7" hidden="1"/>
    <col min="12806" max="12806" width="11.7109375" style="7" hidden="1"/>
    <col min="12807" max="12807" width="2.28515625" style="7" hidden="1"/>
    <col min="12808" max="12808" width="10.85546875" style="7" hidden="1"/>
    <col min="12809" max="12809" width="2.28515625" style="7" hidden="1"/>
    <col min="12810" max="12810" width="11.140625" style="7" hidden="1"/>
    <col min="12811" max="12811" width="1.85546875" style="7" hidden="1"/>
    <col min="12812" max="12812" width="11" style="7" hidden="1"/>
    <col min="12813" max="12813" width="0.7109375" style="7" hidden="1"/>
    <col min="12814" max="12814" width="1.85546875" style="7" hidden="1"/>
    <col min="12815" max="12815" width="11.85546875" style="7" hidden="1"/>
    <col min="12816" max="12816" width="15.28515625" style="7" hidden="1"/>
    <col min="12817" max="12817" width="5" style="7" hidden="1"/>
    <col min="12818" max="12818" width="10.28515625" style="7" hidden="1"/>
    <col min="12819" max="12819" width="5" style="7" hidden="1"/>
    <col min="12820" max="12820" width="10.28515625" style="7" hidden="1"/>
    <col min="12821" max="12823" width="9" style="7" hidden="1"/>
    <col min="12824" max="12824" width="10.28515625" style="7" hidden="1"/>
    <col min="12825" max="13053" width="9" style="7" hidden="1"/>
    <col min="13054" max="13054" width="3.7109375" style="7" hidden="1"/>
    <col min="13055" max="13055" width="4.85546875" style="7" hidden="1"/>
    <col min="13056" max="13056" width="5.28515625" style="7" hidden="1"/>
    <col min="13057" max="13057" width="31.28515625" style="7" hidden="1"/>
    <col min="13058" max="13058" width="7.7109375" style="7" hidden="1"/>
    <col min="13059" max="13059" width="2.28515625" style="7" hidden="1"/>
    <col min="13060" max="13060" width="11.7109375" style="7" hidden="1"/>
    <col min="13061" max="13061" width="2.42578125" style="7" hidden="1"/>
    <col min="13062" max="13062" width="11.7109375" style="7" hidden="1"/>
    <col min="13063" max="13063" width="2.28515625" style="7" hidden="1"/>
    <col min="13064" max="13064" width="10.85546875" style="7" hidden="1"/>
    <col min="13065" max="13065" width="2.28515625" style="7" hidden="1"/>
    <col min="13066" max="13066" width="11.140625" style="7" hidden="1"/>
    <col min="13067" max="13067" width="1.85546875" style="7" hidden="1"/>
    <col min="13068" max="13068" width="11" style="7" hidden="1"/>
    <col min="13069" max="13069" width="0.7109375" style="7" hidden="1"/>
    <col min="13070" max="13070" width="1.85546875" style="7" hidden="1"/>
    <col min="13071" max="13071" width="11.85546875" style="7" hidden="1"/>
    <col min="13072" max="13072" width="15.28515625" style="7" hidden="1"/>
    <col min="13073" max="13073" width="5" style="7" hidden="1"/>
    <col min="13074" max="13074" width="10.28515625" style="7" hidden="1"/>
    <col min="13075" max="13075" width="5" style="7" hidden="1"/>
    <col min="13076" max="13076" width="10.28515625" style="7" hidden="1"/>
    <col min="13077" max="13079" width="9" style="7" hidden="1"/>
    <col min="13080" max="13080" width="10.28515625" style="7" hidden="1"/>
    <col min="13081" max="13309" width="9" style="7" hidden="1"/>
    <col min="13310" max="13310" width="3.7109375" style="7" hidden="1"/>
    <col min="13311" max="13311" width="4.85546875" style="7" hidden="1"/>
    <col min="13312" max="13312" width="5.28515625" style="7" hidden="1"/>
    <col min="13313" max="13313" width="31.28515625" style="7" hidden="1"/>
    <col min="13314" max="13314" width="7.7109375" style="7" hidden="1"/>
    <col min="13315" max="13315" width="2.28515625" style="7" hidden="1"/>
    <col min="13316" max="13316" width="11.7109375" style="7" hidden="1"/>
    <col min="13317" max="13317" width="2.42578125" style="7" hidden="1"/>
    <col min="13318" max="13318" width="11.7109375" style="7" hidden="1"/>
    <col min="13319" max="13319" width="2.28515625" style="7" hidden="1"/>
    <col min="13320" max="13320" width="10.85546875" style="7" hidden="1"/>
    <col min="13321" max="13321" width="2.28515625" style="7" hidden="1"/>
    <col min="13322" max="13322" width="11.140625" style="7" hidden="1"/>
    <col min="13323" max="13323" width="1.85546875" style="7" hidden="1"/>
    <col min="13324" max="13324" width="11" style="7" hidden="1"/>
    <col min="13325" max="13325" width="0.7109375" style="7" hidden="1"/>
    <col min="13326" max="13326" width="1.85546875" style="7" hidden="1"/>
    <col min="13327" max="13327" width="11.85546875" style="7" hidden="1"/>
    <col min="13328" max="13328" width="15.28515625" style="7" hidden="1"/>
    <col min="13329" max="13329" width="5" style="7" hidden="1"/>
    <col min="13330" max="13330" width="10.28515625" style="7" hidden="1"/>
    <col min="13331" max="13331" width="5" style="7" hidden="1"/>
    <col min="13332" max="13332" width="10.28515625" style="7" hidden="1"/>
    <col min="13333" max="13335" width="9" style="7" hidden="1"/>
    <col min="13336" max="13336" width="10.28515625" style="7" hidden="1"/>
    <col min="13337" max="13565" width="9" style="7" hidden="1"/>
    <col min="13566" max="13566" width="3.7109375" style="7" hidden="1"/>
    <col min="13567" max="13567" width="4.85546875" style="7" hidden="1"/>
    <col min="13568" max="13568" width="5.28515625" style="7" hidden="1"/>
    <col min="13569" max="13569" width="31.28515625" style="7" hidden="1"/>
    <col min="13570" max="13570" width="7.7109375" style="7" hidden="1"/>
    <col min="13571" max="13571" width="2.28515625" style="7" hidden="1"/>
    <col min="13572" max="13572" width="11.7109375" style="7" hidden="1"/>
    <col min="13573" max="13573" width="2.42578125" style="7" hidden="1"/>
    <col min="13574" max="13574" width="11.7109375" style="7" hidden="1"/>
    <col min="13575" max="13575" width="2.28515625" style="7" hidden="1"/>
    <col min="13576" max="13576" width="10.85546875" style="7" hidden="1"/>
    <col min="13577" max="13577" width="2.28515625" style="7" hidden="1"/>
    <col min="13578" max="13578" width="11.140625" style="7" hidden="1"/>
    <col min="13579" max="13579" width="1.85546875" style="7" hidden="1"/>
    <col min="13580" max="13580" width="11" style="7" hidden="1"/>
    <col min="13581" max="13581" width="0.7109375" style="7" hidden="1"/>
    <col min="13582" max="13582" width="1.85546875" style="7" hidden="1"/>
    <col min="13583" max="13583" width="11.85546875" style="7" hidden="1"/>
    <col min="13584" max="13584" width="15.28515625" style="7" hidden="1"/>
    <col min="13585" max="13585" width="5" style="7" hidden="1"/>
    <col min="13586" max="13586" width="10.28515625" style="7" hidden="1"/>
    <col min="13587" max="13587" width="5" style="7" hidden="1"/>
    <col min="13588" max="13588" width="10.28515625" style="7" hidden="1"/>
    <col min="13589" max="13591" width="9" style="7" hidden="1"/>
    <col min="13592" max="13592" width="10.28515625" style="7" hidden="1"/>
    <col min="13593" max="13821" width="9" style="7" hidden="1"/>
    <col min="13822" max="13822" width="3.7109375" style="7" hidden="1"/>
    <col min="13823" max="13823" width="4.85546875" style="7" hidden="1"/>
    <col min="13824" max="13824" width="5.28515625" style="7" hidden="1"/>
    <col min="13825" max="13825" width="31.28515625" style="7" hidden="1"/>
    <col min="13826" max="13826" width="7.7109375" style="7" hidden="1"/>
    <col min="13827" max="13827" width="2.28515625" style="7" hidden="1"/>
    <col min="13828" max="13828" width="11.7109375" style="7" hidden="1"/>
    <col min="13829" max="13829" width="2.42578125" style="7" hidden="1"/>
    <col min="13830" max="13830" width="11.7109375" style="7" hidden="1"/>
    <col min="13831" max="13831" width="2.28515625" style="7" hidden="1"/>
    <col min="13832" max="13832" width="10.85546875" style="7" hidden="1"/>
    <col min="13833" max="13833" width="2.28515625" style="7" hidden="1"/>
    <col min="13834" max="13834" width="11.140625" style="7" hidden="1"/>
    <col min="13835" max="13835" width="1.85546875" style="7" hidden="1"/>
    <col min="13836" max="13836" width="11" style="7" hidden="1"/>
    <col min="13837" max="13837" width="0.7109375" style="7" hidden="1"/>
    <col min="13838" max="13838" width="1.85546875" style="7" hidden="1"/>
    <col min="13839" max="13839" width="11.85546875" style="7" hidden="1"/>
    <col min="13840" max="13840" width="15.28515625" style="7" hidden="1"/>
    <col min="13841" max="13841" width="5" style="7" hidden="1"/>
    <col min="13842" max="13842" width="10.28515625" style="7" hidden="1"/>
    <col min="13843" max="13843" width="5" style="7" hidden="1"/>
    <col min="13844" max="13844" width="10.28515625" style="7" hidden="1"/>
    <col min="13845" max="13847" width="9" style="7" hidden="1"/>
    <col min="13848" max="13848" width="10.28515625" style="7" hidden="1"/>
    <col min="13849" max="14077" width="9" style="7" hidden="1"/>
    <col min="14078" max="14078" width="3.7109375" style="7" hidden="1"/>
    <col min="14079" max="14079" width="4.85546875" style="7" hidden="1"/>
    <col min="14080" max="14080" width="5.28515625" style="7" hidden="1"/>
    <col min="14081" max="14081" width="31.28515625" style="7" hidden="1"/>
    <col min="14082" max="14082" width="7.7109375" style="7" hidden="1"/>
    <col min="14083" max="14083" width="2.28515625" style="7" hidden="1"/>
    <col min="14084" max="14084" width="11.7109375" style="7" hidden="1"/>
    <col min="14085" max="14085" width="2.42578125" style="7" hidden="1"/>
    <col min="14086" max="14086" width="11.7109375" style="7" hidden="1"/>
    <col min="14087" max="14087" width="2.28515625" style="7" hidden="1"/>
    <col min="14088" max="14088" width="10.85546875" style="7" hidden="1"/>
    <col min="14089" max="14089" width="2.28515625" style="7" hidden="1"/>
    <col min="14090" max="14090" width="11.140625" style="7" hidden="1"/>
    <col min="14091" max="14091" width="1.85546875" style="7" hidden="1"/>
    <col min="14092" max="14092" width="11" style="7" hidden="1"/>
    <col min="14093" max="14093" width="0.7109375" style="7" hidden="1"/>
    <col min="14094" max="14094" width="1.85546875" style="7" hidden="1"/>
    <col min="14095" max="14095" width="11.85546875" style="7" hidden="1"/>
    <col min="14096" max="14096" width="15.28515625" style="7" hidden="1"/>
    <col min="14097" max="14097" width="5" style="7" hidden="1"/>
    <col min="14098" max="14098" width="10.28515625" style="7" hidden="1"/>
    <col min="14099" max="14099" width="5" style="7" hidden="1"/>
    <col min="14100" max="14100" width="10.28515625" style="7" hidden="1"/>
    <col min="14101" max="14103" width="9" style="7" hidden="1"/>
    <col min="14104" max="14104" width="10.28515625" style="7" hidden="1"/>
    <col min="14105" max="14333" width="9" style="7" hidden="1"/>
    <col min="14334" max="14334" width="3.7109375" style="7" hidden="1"/>
    <col min="14335" max="14335" width="4.85546875" style="7" hidden="1"/>
    <col min="14336" max="14336" width="5.28515625" style="7" hidden="1"/>
    <col min="14337" max="14337" width="31.28515625" style="7" hidden="1"/>
    <col min="14338" max="14338" width="7.7109375" style="7" hidden="1"/>
    <col min="14339" max="14339" width="2.28515625" style="7" hidden="1"/>
    <col min="14340" max="14340" width="11.7109375" style="7" hidden="1"/>
    <col min="14341" max="14341" width="2.42578125" style="7" hidden="1"/>
    <col min="14342" max="14342" width="11.7109375" style="7" hidden="1"/>
    <col min="14343" max="14343" width="2.28515625" style="7" hidden="1"/>
    <col min="14344" max="14344" width="10.85546875" style="7" hidden="1"/>
    <col min="14345" max="14345" width="2.28515625" style="7" hidden="1"/>
    <col min="14346" max="14346" width="11.140625" style="7" hidden="1"/>
    <col min="14347" max="14347" width="1.85546875" style="7" hidden="1"/>
    <col min="14348" max="14348" width="11" style="7" hidden="1"/>
    <col min="14349" max="14349" width="0.7109375" style="7" hidden="1"/>
    <col min="14350" max="14350" width="1.85546875" style="7" hidden="1"/>
    <col min="14351" max="14351" width="11.85546875" style="7" hidden="1"/>
    <col min="14352" max="14352" width="15.28515625" style="7" hidden="1"/>
    <col min="14353" max="14353" width="5" style="7" hidden="1"/>
    <col min="14354" max="14354" width="10.28515625" style="7" hidden="1"/>
    <col min="14355" max="14355" width="5" style="7" hidden="1"/>
    <col min="14356" max="14356" width="10.28515625" style="7" hidden="1"/>
    <col min="14357" max="14359" width="9" style="7" hidden="1"/>
    <col min="14360" max="14360" width="10.28515625" style="7" hidden="1"/>
    <col min="14361" max="14589" width="9" style="7" hidden="1"/>
    <col min="14590" max="14590" width="3.7109375" style="7" hidden="1"/>
    <col min="14591" max="14591" width="4.85546875" style="7" hidden="1"/>
    <col min="14592" max="14592" width="5.28515625" style="7" hidden="1"/>
    <col min="14593" max="14593" width="31.28515625" style="7" hidden="1"/>
    <col min="14594" max="14594" width="7.7109375" style="7" hidden="1"/>
    <col min="14595" max="14595" width="2.28515625" style="7" hidden="1"/>
    <col min="14596" max="14596" width="11.7109375" style="7" hidden="1"/>
    <col min="14597" max="14597" width="2.42578125" style="7" hidden="1"/>
    <col min="14598" max="14598" width="11.7109375" style="7" hidden="1"/>
    <col min="14599" max="14599" width="2.28515625" style="7" hidden="1"/>
    <col min="14600" max="14600" width="10.85546875" style="7" hidden="1"/>
    <col min="14601" max="14601" width="2.28515625" style="7" hidden="1"/>
    <col min="14602" max="14602" width="11.140625" style="7" hidden="1"/>
    <col min="14603" max="14603" width="1.85546875" style="7" hidden="1"/>
    <col min="14604" max="14604" width="11" style="7" hidden="1"/>
    <col min="14605" max="14605" width="0.7109375" style="7" hidden="1"/>
    <col min="14606" max="14606" width="1.85546875" style="7" hidden="1"/>
    <col min="14607" max="14607" width="11.85546875" style="7" hidden="1"/>
    <col min="14608" max="14608" width="15.28515625" style="7" hidden="1"/>
    <col min="14609" max="14609" width="5" style="7" hidden="1"/>
    <col min="14610" max="14610" width="10.28515625" style="7" hidden="1"/>
    <col min="14611" max="14611" width="5" style="7" hidden="1"/>
    <col min="14612" max="14612" width="10.28515625" style="7" hidden="1"/>
    <col min="14613" max="14615" width="9" style="7" hidden="1"/>
    <col min="14616" max="14616" width="10.28515625" style="7" hidden="1"/>
    <col min="14617" max="14845" width="9" style="7" hidden="1"/>
    <col min="14846" max="14846" width="3.7109375" style="7" hidden="1"/>
    <col min="14847" max="14847" width="4.85546875" style="7" hidden="1"/>
    <col min="14848" max="14848" width="5.28515625" style="7" hidden="1"/>
    <col min="14849" max="14849" width="31.28515625" style="7" hidden="1"/>
    <col min="14850" max="14850" width="7.7109375" style="7" hidden="1"/>
    <col min="14851" max="14851" width="2.28515625" style="7" hidden="1"/>
    <col min="14852" max="14852" width="11.7109375" style="7" hidden="1"/>
    <col min="14853" max="14853" width="2.42578125" style="7" hidden="1"/>
    <col min="14854" max="14854" width="11.7109375" style="7" hidden="1"/>
    <col min="14855" max="14855" width="2.28515625" style="7" hidden="1"/>
    <col min="14856" max="14856" width="10.85546875" style="7" hidden="1"/>
    <col min="14857" max="14857" width="2.28515625" style="7" hidden="1"/>
    <col min="14858" max="14858" width="11.140625" style="7" hidden="1"/>
    <col min="14859" max="14859" width="1.85546875" style="7" hidden="1"/>
    <col min="14860" max="14860" width="11" style="7" hidden="1"/>
    <col min="14861" max="14861" width="0.7109375" style="7" hidden="1"/>
    <col min="14862" max="14862" width="1.85546875" style="7" hidden="1"/>
    <col min="14863" max="14863" width="11.85546875" style="7" hidden="1"/>
    <col min="14864" max="14864" width="15.28515625" style="7" hidden="1"/>
    <col min="14865" max="14865" width="5" style="7" hidden="1"/>
    <col min="14866" max="14866" width="10.28515625" style="7" hidden="1"/>
    <col min="14867" max="14867" width="5" style="7" hidden="1"/>
    <col min="14868" max="14868" width="10.28515625" style="7" hidden="1"/>
    <col min="14869" max="14871" width="9" style="7" hidden="1"/>
    <col min="14872" max="14872" width="10.28515625" style="7" hidden="1"/>
    <col min="14873" max="15101" width="9" style="7" hidden="1"/>
    <col min="15102" max="15102" width="3.7109375" style="7" hidden="1"/>
    <col min="15103" max="15103" width="4.85546875" style="7" hidden="1"/>
    <col min="15104" max="15104" width="5.28515625" style="7" hidden="1"/>
    <col min="15105" max="15105" width="31.28515625" style="7" hidden="1"/>
    <col min="15106" max="15106" width="7.7109375" style="7" hidden="1"/>
    <col min="15107" max="15107" width="2.28515625" style="7" hidden="1"/>
    <col min="15108" max="15108" width="11.7109375" style="7" hidden="1"/>
    <col min="15109" max="15109" width="2.42578125" style="7" hidden="1"/>
    <col min="15110" max="15110" width="11.7109375" style="7" hidden="1"/>
    <col min="15111" max="15111" width="2.28515625" style="7" hidden="1"/>
    <col min="15112" max="15112" width="10.85546875" style="7" hidden="1"/>
    <col min="15113" max="15113" width="2.28515625" style="7" hidden="1"/>
    <col min="15114" max="15114" width="11.140625" style="7" hidden="1"/>
    <col min="15115" max="15115" width="1.85546875" style="7" hidden="1"/>
    <col min="15116" max="15116" width="11" style="7" hidden="1"/>
    <col min="15117" max="15117" width="0.7109375" style="7" hidden="1"/>
    <col min="15118" max="15118" width="1.85546875" style="7" hidden="1"/>
    <col min="15119" max="15119" width="11.85546875" style="7" hidden="1"/>
    <col min="15120" max="15120" width="15.28515625" style="7" hidden="1"/>
    <col min="15121" max="15121" width="5" style="7" hidden="1"/>
    <col min="15122" max="15122" width="10.28515625" style="7" hidden="1"/>
    <col min="15123" max="15123" width="5" style="7" hidden="1"/>
    <col min="15124" max="15124" width="10.28515625" style="7" hidden="1"/>
    <col min="15125" max="15127" width="9" style="7" hidden="1"/>
    <col min="15128" max="15128" width="10.28515625" style="7" hidden="1"/>
    <col min="15129" max="15357" width="9" style="7" hidden="1"/>
    <col min="15358" max="15358" width="3.7109375" style="7" hidden="1"/>
    <col min="15359" max="15359" width="4.85546875" style="7" hidden="1"/>
    <col min="15360" max="15360" width="5.28515625" style="7" hidden="1"/>
    <col min="15361" max="15361" width="31.28515625" style="7" hidden="1"/>
    <col min="15362" max="15362" width="7.7109375" style="7" hidden="1"/>
    <col min="15363" max="15363" width="2.28515625" style="7" hidden="1"/>
    <col min="15364" max="15364" width="11.7109375" style="7" hidden="1"/>
    <col min="15365" max="15365" width="2.42578125" style="7" hidden="1"/>
    <col min="15366" max="15366" width="11.7109375" style="7" hidden="1"/>
    <col min="15367" max="15367" width="2.28515625" style="7" hidden="1"/>
    <col min="15368" max="15368" width="10.85546875" style="7" hidden="1"/>
    <col min="15369" max="15369" width="2.28515625" style="7" hidden="1"/>
    <col min="15370" max="15370" width="11.140625" style="7" hidden="1"/>
    <col min="15371" max="15371" width="1.85546875" style="7" hidden="1"/>
    <col min="15372" max="15372" width="11" style="7" hidden="1"/>
    <col min="15373" max="15373" width="0.7109375" style="7" hidden="1"/>
    <col min="15374" max="15374" width="1.85546875" style="7" hidden="1"/>
    <col min="15375" max="15375" width="11.85546875" style="7" hidden="1"/>
    <col min="15376" max="15376" width="15.28515625" style="7" hidden="1"/>
    <col min="15377" max="15377" width="5" style="7" hidden="1"/>
    <col min="15378" max="15378" width="10.28515625" style="7" hidden="1"/>
    <col min="15379" max="15379" width="5" style="7" hidden="1"/>
    <col min="15380" max="15380" width="10.28515625" style="7" hidden="1"/>
    <col min="15381" max="15383" width="9" style="7" hidden="1"/>
    <col min="15384" max="15384" width="10.28515625" style="7" hidden="1"/>
    <col min="15385" max="15613" width="9" style="7" hidden="1"/>
    <col min="15614" max="15614" width="3.7109375" style="7" hidden="1"/>
    <col min="15615" max="15615" width="4.85546875" style="7" hidden="1"/>
    <col min="15616" max="15616" width="5.28515625" style="7" hidden="1"/>
    <col min="15617" max="15617" width="31.28515625" style="7" hidden="1"/>
    <col min="15618" max="15618" width="7.7109375" style="7" hidden="1"/>
    <col min="15619" max="15619" width="2.28515625" style="7" hidden="1"/>
    <col min="15620" max="15620" width="11.7109375" style="7" hidden="1"/>
    <col min="15621" max="15621" width="2.42578125" style="7" hidden="1"/>
    <col min="15622" max="15622" width="11.7109375" style="7" hidden="1"/>
    <col min="15623" max="15623" width="2.28515625" style="7" hidden="1"/>
    <col min="15624" max="15624" width="10.85546875" style="7" hidden="1"/>
    <col min="15625" max="15625" width="2.28515625" style="7" hidden="1"/>
    <col min="15626" max="15626" width="11.140625" style="7" hidden="1"/>
    <col min="15627" max="15627" width="1.85546875" style="7" hidden="1"/>
    <col min="15628" max="15628" width="11" style="7" hidden="1"/>
    <col min="15629" max="15629" width="0.7109375" style="7" hidden="1"/>
    <col min="15630" max="15630" width="1.85546875" style="7" hidden="1"/>
    <col min="15631" max="15631" width="11.85546875" style="7" hidden="1"/>
    <col min="15632" max="15632" width="15.28515625" style="7" hidden="1"/>
    <col min="15633" max="15633" width="5" style="7" hidden="1"/>
    <col min="15634" max="15634" width="10.28515625" style="7" hidden="1"/>
    <col min="15635" max="15635" width="5" style="7" hidden="1"/>
    <col min="15636" max="15636" width="10.28515625" style="7" hidden="1"/>
    <col min="15637" max="15639" width="9" style="7" hidden="1"/>
    <col min="15640" max="15640" width="10.28515625" style="7" hidden="1"/>
    <col min="15641" max="15869" width="9" style="7" hidden="1"/>
    <col min="15870" max="15870" width="3.7109375" style="7" hidden="1"/>
    <col min="15871" max="15871" width="4.85546875" style="7" hidden="1"/>
    <col min="15872" max="15872" width="5.28515625" style="7" hidden="1"/>
    <col min="15873" max="15873" width="31.28515625" style="7" hidden="1"/>
    <col min="15874" max="15874" width="7.7109375" style="7" hidden="1"/>
    <col min="15875" max="15875" width="2.28515625" style="7" hidden="1"/>
    <col min="15876" max="15876" width="11.7109375" style="7" hidden="1"/>
    <col min="15877" max="15877" width="2.42578125" style="7" hidden="1"/>
    <col min="15878" max="15878" width="11.7109375" style="7" hidden="1"/>
    <col min="15879" max="15879" width="2.28515625" style="7" hidden="1"/>
    <col min="15880" max="15880" width="10.85546875" style="7" hidden="1"/>
    <col min="15881" max="15881" width="2.28515625" style="7" hidden="1"/>
    <col min="15882" max="15882" width="11.140625" style="7" hidden="1"/>
    <col min="15883" max="15883" width="1.85546875" style="7" hidden="1"/>
    <col min="15884" max="15884" width="11" style="7" hidden="1"/>
    <col min="15885" max="15885" width="0.7109375" style="7" hidden="1"/>
    <col min="15886" max="15886" width="1.85546875" style="7" hidden="1"/>
    <col min="15887" max="15887" width="11.85546875" style="7" hidden="1"/>
    <col min="15888" max="15888" width="15.28515625" style="7" hidden="1"/>
    <col min="15889" max="15889" width="5" style="7" hidden="1"/>
    <col min="15890" max="15890" width="10.28515625" style="7" hidden="1"/>
    <col min="15891" max="15891" width="5" style="7" hidden="1"/>
    <col min="15892" max="15892" width="10.28515625" style="7" hidden="1"/>
    <col min="15893" max="15895" width="9" style="7" hidden="1"/>
    <col min="15896" max="15896" width="10.28515625" style="7" hidden="1"/>
    <col min="15897" max="16125" width="9" style="7" hidden="1"/>
    <col min="16126" max="16126" width="3.7109375" style="7" hidden="1"/>
    <col min="16127" max="16127" width="4.85546875" style="7" hidden="1"/>
    <col min="16128" max="16128" width="5.28515625" style="7" hidden="1"/>
    <col min="16129" max="16129" width="31.28515625" style="7" hidden="1"/>
    <col min="16130" max="16130" width="7.7109375" style="7" hidden="1"/>
    <col min="16131" max="16131" width="2.28515625" style="7" hidden="1"/>
    <col min="16132" max="16132" width="11.7109375" style="7" hidden="1"/>
    <col min="16133" max="16133" width="2.42578125" style="7" hidden="1"/>
    <col min="16134" max="16134" width="11.7109375" style="7" hidden="1"/>
    <col min="16135" max="16135" width="2.28515625" style="7" hidden="1"/>
    <col min="16136" max="16136" width="10.85546875" style="7" hidden="1"/>
    <col min="16137" max="16137" width="2.28515625" style="7" hidden="1"/>
    <col min="16138" max="16138" width="11.140625" style="7" hidden="1"/>
    <col min="16139" max="16139" width="1.85546875" style="7" hidden="1"/>
    <col min="16140" max="16140" width="11" style="7" hidden="1"/>
    <col min="16141" max="16141" width="0.7109375" style="7" hidden="1"/>
    <col min="16142" max="16142" width="1.85546875" style="7" hidden="1"/>
    <col min="16143" max="16143" width="11.85546875" style="7" hidden="1"/>
    <col min="16144" max="16144" width="15.28515625" style="7" hidden="1"/>
    <col min="16145" max="16145" width="5" style="7" hidden="1"/>
    <col min="16146" max="16146" width="10.28515625" style="7" hidden="1"/>
    <col min="16147" max="16147" width="5" style="7" hidden="1"/>
    <col min="16148" max="16148" width="10.28515625" style="7" hidden="1"/>
    <col min="16149" max="16151" width="9" style="7" hidden="1"/>
    <col min="16152" max="16152" width="10.28515625" style="7" hidden="1"/>
    <col min="16153" max="16384" width="9" style="7" hidden="1"/>
  </cols>
  <sheetData>
    <row r="1" spans="1:18" s="10" customFormat="1" ht="25.5" x14ac:dyDescent="0.7">
      <c r="A1" s="446" t="str">
        <f>'سر برگ صفحات'!A1</f>
        <v>شرکت نمونه (سهامی عام)</v>
      </c>
      <c r="B1" s="446"/>
      <c r="C1" s="446"/>
      <c r="D1" s="446"/>
      <c r="E1" s="446"/>
      <c r="F1" s="446"/>
      <c r="G1" s="446"/>
      <c r="H1" s="446"/>
      <c r="I1" s="446"/>
      <c r="J1" s="446"/>
      <c r="K1" s="446"/>
      <c r="L1" s="446"/>
      <c r="M1" s="446"/>
      <c r="N1" s="11"/>
      <c r="O1" s="12"/>
      <c r="P1" s="12"/>
      <c r="Q1" s="11"/>
      <c r="R1" s="11"/>
    </row>
    <row r="2" spans="1:18"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11"/>
      <c r="O2" s="12"/>
      <c r="P2" s="12"/>
      <c r="Q2" s="11"/>
      <c r="R2" s="11"/>
    </row>
    <row r="3" spans="1:18" s="10" customFormat="1" ht="25.5" x14ac:dyDescent="0.7">
      <c r="A3" s="486" t="str">
        <f>'سر برگ صفحات'!A3</f>
        <v>سال مالي منتهی به 29 اسفند 1398</v>
      </c>
      <c r="B3" s="486"/>
      <c r="C3" s="486"/>
      <c r="D3" s="486"/>
      <c r="E3" s="486"/>
      <c r="F3" s="486"/>
      <c r="G3" s="486"/>
      <c r="H3" s="486"/>
      <c r="I3" s="486"/>
      <c r="J3" s="486"/>
      <c r="K3" s="486"/>
      <c r="L3" s="486"/>
      <c r="M3" s="486"/>
      <c r="N3" s="11"/>
      <c r="O3" s="12"/>
      <c r="P3" s="12"/>
      <c r="Q3" s="11"/>
      <c r="R3" s="11"/>
    </row>
    <row r="4" spans="1:18" ht="21" customHeight="1" x14ac:dyDescent="0.25">
      <c r="A4" s="327" t="s">
        <v>419</v>
      </c>
      <c r="B4" s="470" t="s">
        <v>347</v>
      </c>
      <c r="C4" s="470"/>
      <c r="D4" s="470"/>
      <c r="E4" s="470"/>
      <c r="F4" s="470"/>
      <c r="G4" s="470"/>
      <c r="H4" s="470"/>
      <c r="I4" s="470"/>
      <c r="J4" s="470"/>
      <c r="K4" s="470"/>
      <c r="L4" s="470"/>
    </row>
    <row r="5" spans="1:18" ht="21" customHeight="1" x14ac:dyDescent="0.25">
      <c r="C5" s="100"/>
      <c r="J5" s="134">
        <f>'سر برگ صفحات'!A12</f>
        <v>1398</v>
      </c>
      <c r="K5" s="100"/>
      <c r="L5" s="134">
        <f>'سر برگ صفحات'!A11</f>
        <v>1397</v>
      </c>
    </row>
    <row r="6" spans="1:18" ht="21" customHeight="1" x14ac:dyDescent="0.25">
      <c r="B6" s="116"/>
      <c r="C6" s="116"/>
      <c r="J6" s="136" t="s">
        <v>78</v>
      </c>
      <c r="L6" s="136" t="s">
        <v>78</v>
      </c>
    </row>
    <row r="7" spans="1:18" ht="21" customHeight="1" x14ac:dyDescent="0.25">
      <c r="D7" s="470" t="s">
        <v>420</v>
      </c>
      <c r="E7" s="470"/>
      <c r="F7" s="470"/>
      <c r="O7" s="127"/>
      <c r="P7" s="127"/>
    </row>
    <row r="8" spans="1:18" ht="21" customHeight="1" x14ac:dyDescent="0.25">
      <c r="D8" s="456" t="s">
        <v>421</v>
      </c>
      <c r="E8" s="456"/>
      <c r="F8" s="456"/>
      <c r="O8" s="127"/>
      <c r="P8" s="127"/>
    </row>
    <row r="9" spans="1:18" ht="21" customHeight="1" x14ac:dyDescent="0.25">
      <c r="D9" s="456" t="s">
        <v>422</v>
      </c>
      <c r="E9" s="456"/>
      <c r="F9" s="456"/>
      <c r="O9" s="127"/>
      <c r="P9" s="127"/>
    </row>
    <row r="10" spans="1:18" ht="21" customHeight="1" x14ac:dyDescent="0.25">
      <c r="D10" s="456" t="s">
        <v>423</v>
      </c>
      <c r="E10" s="456"/>
      <c r="F10" s="456"/>
      <c r="J10" s="126"/>
      <c r="L10" s="126"/>
      <c r="O10" s="127"/>
      <c r="P10" s="127"/>
    </row>
    <row r="11" spans="1:18" ht="21" customHeight="1" x14ac:dyDescent="0.25">
      <c r="D11" s="456" t="s">
        <v>399</v>
      </c>
      <c r="E11" s="456"/>
      <c r="F11" s="456"/>
      <c r="J11" s="134"/>
      <c r="L11" s="134"/>
      <c r="O11" s="127"/>
      <c r="P11" s="127"/>
    </row>
    <row r="12" spans="1:18" ht="21" customHeight="1" x14ac:dyDescent="0.25">
      <c r="D12" s="456"/>
      <c r="E12" s="456"/>
      <c r="F12" s="456"/>
      <c r="J12" s="255">
        <f>SUM(J8:J11)</f>
        <v>0</v>
      </c>
      <c r="L12" s="255">
        <f>SUM(L8:L11)</f>
        <v>0</v>
      </c>
      <c r="O12" s="127"/>
      <c r="P12" s="127"/>
    </row>
    <row r="13" spans="1:18" ht="21" customHeight="1" x14ac:dyDescent="0.25">
      <c r="B13" s="100"/>
      <c r="D13" s="470" t="s">
        <v>424</v>
      </c>
      <c r="E13" s="470"/>
      <c r="F13" s="470"/>
      <c r="O13" s="127"/>
      <c r="P13" s="127"/>
    </row>
    <row r="14" spans="1:18" ht="21" customHeight="1" x14ac:dyDescent="0.25">
      <c r="D14" s="456" t="s">
        <v>425</v>
      </c>
      <c r="E14" s="456"/>
      <c r="F14" s="456"/>
      <c r="O14" s="127"/>
      <c r="P14" s="127"/>
    </row>
    <row r="15" spans="1:18" ht="21" customHeight="1" x14ac:dyDescent="0.25">
      <c r="D15" s="456" t="s">
        <v>426</v>
      </c>
      <c r="E15" s="456"/>
      <c r="F15" s="456"/>
      <c r="O15" s="127"/>
      <c r="P15" s="127"/>
    </row>
    <row r="16" spans="1:18" ht="21" customHeight="1" x14ac:dyDescent="0.25">
      <c r="D16" s="456" t="s">
        <v>427</v>
      </c>
      <c r="E16" s="456"/>
      <c r="F16" s="456"/>
      <c r="O16" s="127"/>
      <c r="P16" s="127"/>
    </row>
    <row r="17" spans="1:16" ht="21" customHeight="1" x14ac:dyDescent="0.25">
      <c r="D17" s="456" t="s">
        <v>428</v>
      </c>
      <c r="E17" s="456"/>
      <c r="F17" s="456"/>
      <c r="O17" s="127"/>
      <c r="P17" s="127"/>
    </row>
    <row r="18" spans="1:16" ht="21" customHeight="1" x14ac:dyDescent="0.25">
      <c r="D18" s="456" t="s">
        <v>399</v>
      </c>
      <c r="E18" s="456"/>
      <c r="F18" s="456"/>
      <c r="O18" s="127"/>
      <c r="P18" s="127"/>
    </row>
    <row r="19" spans="1:16" ht="21" customHeight="1" x14ac:dyDescent="0.25">
      <c r="D19" s="456" t="s">
        <v>440</v>
      </c>
      <c r="E19" s="456"/>
      <c r="F19" s="456"/>
      <c r="J19" s="194"/>
      <c r="L19" s="194"/>
      <c r="O19" s="127"/>
      <c r="P19" s="127"/>
    </row>
    <row r="20" spans="1:16" ht="21" customHeight="1" x14ac:dyDescent="0.25">
      <c r="J20" s="103">
        <f>SUM(J14:J19)</f>
        <v>0</v>
      </c>
      <c r="L20" s="103">
        <f>SUM(L14:L19)</f>
        <v>0</v>
      </c>
      <c r="O20" s="127"/>
      <c r="P20" s="127"/>
    </row>
    <row r="21" spans="1:16" ht="21" customHeight="1" thickBot="1" x14ac:dyDescent="0.3">
      <c r="B21" s="100"/>
      <c r="J21" s="125">
        <f>J20+J12</f>
        <v>0</v>
      </c>
      <c r="L21" s="125">
        <f>L20+L12</f>
        <v>0</v>
      </c>
      <c r="O21" s="127"/>
      <c r="P21" s="127"/>
    </row>
    <row r="22" spans="1:16" ht="2.25" customHeight="1" thickTop="1" x14ac:dyDescent="0.25">
      <c r="O22" s="127"/>
      <c r="P22" s="127"/>
    </row>
    <row r="23" spans="1:16" x14ac:dyDescent="0.25">
      <c r="A23" s="108" t="s">
        <v>429</v>
      </c>
      <c r="B23" s="515" t="s">
        <v>431</v>
      </c>
      <c r="C23" s="515"/>
      <c r="D23" s="515"/>
      <c r="E23" s="515"/>
      <c r="F23" s="515"/>
      <c r="G23" s="515"/>
      <c r="H23" s="515"/>
      <c r="I23" s="515"/>
      <c r="J23" s="515"/>
      <c r="K23" s="515"/>
      <c r="L23" s="515"/>
      <c r="O23" s="127"/>
      <c r="P23" s="127"/>
    </row>
    <row r="24" spans="1:16" x14ac:dyDescent="0.25">
      <c r="A24" s="108" t="s">
        <v>430</v>
      </c>
      <c r="B24" s="514" t="s">
        <v>1027</v>
      </c>
      <c r="C24" s="514"/>
      <c r="D24" s="514"/>
      <c r="E24" s="514"/>
      <c r="F24" s="514"/>
      <c r="G24" s="514"/>
      <c r="H24" s="514"/>
      <c r="I24" s="514"/>
      <c r="J24" s="514"/>
      <c r="K24" s="514"/>
      <c r="L24" s="514"/>
      <c r="O24" s="127"/>
      <c r="P24" s="127"/>
    </row>
    <row r="25" spans="1:16" x14ac:dyDescent="0.25">
      <c r="A25" s="108"/>
      <c r="B25" s="514"/>
      <c r="C25" s="514"/>
      <c r="D25" s="514"/>
      <c r="E25" s="514"/>
      <c r="F25" s="514"/>
      <c r="G25" s="514"/>
      <c r="H25" s="514"/>
      <c r="I25" s="514"/>
      <c r="J25" s="514"/>
      <c r="K25" s="514"/>
      <c r="L25" s="514"/>
      <c r="O25" s="127"/>
      <c r="P25" s="127"/>
    </row>
    <row r="26" spans="1:16" x14ac:dyDescent="0.25">
      <c r="A26" s="108"/>
      <c r="B26" s="514"/>
      <c r="C26" s="514"/>
      <c r="D26" s="514"/>
      <c r="E26" s="514"/>
      <c r="F26" s="514"/>
      <c r="G26" s="514"/>
      <c r="H26" s="514"/>
      <c r="I26" s="514"/>
      <c r="J26" s="514"/>
      <c r="K26" s="514"/>
      <c r="L26" s="514"/>
      <c r="O26" s="127"/>
      <c r="P26" s="127"/>
    </row>
    <row r="27" spans="1:16" ht="20.100000000000001" customHeight="1" x14ac:dyDescent="0.25">
      <c r="A27" s="327" t="s">
        <v>432</v>
      </c>
      <c r="B27" s="516" t="s">
        <v>433</v>
      </c>
      <c r="C27" s="516"/>
      <c r="D27" s="516"/>
      <c r="E27" s="516"/>
      <c r="F27" s="516"/>
      <c r="G27" s="516"/>
      <c r="H27" s="516"/>
      <c r="I27" s="516"/>
      <c r="J27" s="516"/>
      <c r="K27" s="516"/>
      <c r="L27" s="516"/>
    </row>
    <row r="28" spans="1:16" ht="20.100000000000001" customHeight="1" x14ac:dyDescent="0.25">
      <c r="F28" s="511">
        <f>'سر برگ صفحات'!A12</f>
        <v>1398</v>
      </c>
      <c r="G28" s="511"/>
      <c r="H28" s="511"/>
      <c r="I28" s="511"/>
      <c r="J28" s="511"/>
      <c r="K28" s="100"/>
      <c r="L28" s="134">
        <f>'سر برگ صفحات'!A11</f>
        <v>1397</v>
      </c>
      <c r="O28" s="127"/>
      <c r="P28" s="127"/>
    </row>
    <row r="29" spans="1:16" ht="20.100000000000001" customHeight="1" x14ac:dyDescent="0.25">
      <c r="F29" s="123" t="s">
        <v>434</v>
      </c>
      <c r="G29" s="132"/>
      <c r="H29" s="123" t="s">
        <v>389</v>
      </c>
      <c r="I29" s="132"/>
      <c r="J29" s="123" t="s">
        <v>390</v>
      </c>
      <c r="K29" s="132"/>
      <c r="L29" s="135" t="s">
        <v>390</v>
      </c>
      <c r="O29" s="127"/>
      <c r="P29" s="127"/>
    </row>
    <row r="30" spans="1:16" ht="20.100000000000001" customHeight="1" x14ac:dyDescent="0.25">
      <c r="F30" s="136" t="s">
        <v>78</v>
      </c>
      <c r="H30" s="136" t="s">
        <v>78</v>
      </c>
      <c r="J30" s="136" t="s">
        <v>78</v>
      </c>
      <c r="L30" s="136" t="s">
        <v>78</v>
      </c>
      <c r="O30" s="127"/>
      <c r="P30" s="127"/>
    </row>
    <row r="31" spans="1:16" ht="20.100000000000001" customHeight="1" x14ac:dyDescent="0.25">
      <c r="D31" s="493" t="s">
        <v>435</v>
      </c>
      <c r="E31" s="493"/>
      <c r="J31" s="103">
        <f>F31+H31</f>
        <v>0</v>
      </c>
      <c r="O31" s="127"/>
      <c r="P31" s="127"/>
    </row>
    <row r="32" spans="1:16" ht="20.100000000000001" customHeight="1" x14ac:dyDescent="0.25">
      <c r="D32" s="493" t="s">
        <v>436</v>
      </c>
      <c r="E32" s="493"/>
      <c r="J32" s="103">
        <f t="shared" ref="J32:J34" si="0">F32+H32</f>
        <v>0</v>
      </c>
      <c r="O32" s="127"/>
      <c r="P32" s="127"/>
    </row>
    <row r="33" spans="1:13" ht="20.100000000000001" customHeight="1" x14ac:dyDescent="0.25">
      <c r="D33" s="493" t="s">
        <v>437</v>
      </c>
      <c r="E33" s="493"/>
      <c r="J33" s="103">
        <f t="shared" si="0"/>
        <v>0</v>
      </c>
    </row>
    <row r="34" spans="1:13" ht="20.100000000000001" customHeight="1" x14ac:dyDescent="0.25">
      <c r="D34" s="493" t="s">
        <v>438</v>
      </c>
      <c r="E34" s="493"/>
      <c r="J34" s="103">
        <f t="shared" si="0"/>
        <v>0</v>
      </c>
    </row>
    <row r="35" spans="1:13" ht="20.100000000000001" customHeight="1" thickBot="1" x14ac:dyDescent="0.3">
      <c r="D35" s="493" t="s">
        <v>439</v>
      </c>
      <c r="E35" s="493"/>
      <c r="F35" s="409"/>
      <c r="H35" s="409"/>
      <c r="J35" s="409">
        <f>F35+H35</f>
        <v>0</v>
      </c>
      <c r="L35" s="409"/>
    </row>
    <row r="36" spans="1:13" ht="20.100000000000001" customHeight="1" x14ac:dyDescent="0.25">
      <c r="F36" s="103">
        <f>SUM(F31:F35)</f>
        <v>0</v>
      </c>
      <c r="H36" s="103">
        <f>SUM(H31:H35)</f>
        <v>0</v>
      </c>
      <c r="J36" s="103">
        <f>SUM(J31:J35)</f>
        <v>0</v>
      </c>
      <c r="L36" s="103">
        <f>SUM(L31:L35)</f>
        <v>0</v>
      </c>
    </row>
    <row r="37" spans="1:13" ht="20.100000000000001" customHeight="1" thickBot="1" x14ac:dyDescent="0.3">
      <c r="D37" s="7" t="s">
        <v>1163</v>
      </c>
    </row>
    <row r="38" spans="1:13" ht="20.100000000000001" customHeight="1" thickBot="1" x14ac:dyDescent="0.3">
      <c r="F38" s="410">
        <f>SUM(F36:F37)</f>
        <v>0</v>
      </c>
      <c r="H38" s="410">
        <f>SUM(H36:H37)</f>
        <v>0</v>
      </c>
      <c r="J38" s="410">
        <f>SUM(J36:J37)</f>
        <v>0</v>
      </c>
      <c r="L38" s="410">
        <f>SUM(L36:L37)</f>
        <v>0</v>
      </c>
    </row>
    <row r="39" spans="1:13" ht="21.75" thickTop="1" x14ac:dyDescent="0.25"/>
    <row r="40" spans="1:13" x14ac:dyDescent="0.25"/>
    <row r="41" spans="1:13" x14ac:dyDescent="0.25">
      <c r="A41" s="449" t="s">
        <v>879</v>
      </c>
      <c r="B41" s="449"/>
      <c r="C41" s="449"/>
      <c r="D41" s="449"/>
      <c r="E41" s="449"/>
      <c r="F41" s="449"/>
      <c r="G41" s="449"/>
      <c r="H41" s="449"/>
      <c r="I41" s="449"/>
      <c r="J41" s="449"/>
      <c r="K41" s="449"/>
      <c r="L41" s="449"/>
      <c r="M41" s="449"/>
    </row>
    <row r="42" spans="1:13" x14ac:dyDescent="0.25"/>
    <row r="43" spans="1:13" ht="18" customHeight="1" x14ac:dyDescent="0.25">
      <c r="A43" s="462" t="s">
        <v>1164</v>
      </c>
      <c r="B43" s="462"/>
      <c r="C43" s="462"/>
      <c r="D43" s="462"/>
      <c r="E43" s="462"/>
      <c r="F43" s="462"/>
      <c r="G43" s="462"/>
      <c r="H43" s="462"/>
      <c r="I43" s="462"/>
      <c r="J43" s="462"/>
      <c r="K43" s="462"/>
      <c r="L43" s="462"/>
    </row>
    <row r="44" spans="1:13" x14ac:dyDescent="0.25"/>
  </sheetData>
  <mergeCells count="28">
    <mergeCell ref="A43:L43"/>
    <mergeCell ref="D35:E35"/>
    <mergeCell ref="B24:L26"/>
    <mergeCell ref="B27:L27"/>
    <mergeCell ref="D31:E31"/>
    <mergeCell ref="D32:E32"/>
    <mergeCell ref="A1:M1"/>
    <mergeCell ref="A2:M2"/>
    <mergeCell ref="A3:M3"/>
    <mergeCell ref="A41:M41"/>
    <mergeCell ref="F28:J28"/>
    <mergeCell ref="B23:L23"/>
    <mergeCell ref="B4:L4"/>
    <mergeCell ref="D33:E33"/>
    <mergeCell ref="D34:E34"/>
    <mergeCell ref="D17:F17"/>
    <mergeCell ref="D18:F18"/>
    <mergeCell ref="D19:F19"/>
    <mergeCell ref="D7:F7"/>
    <mergeCell ref="D8:F8"/>
    <mergeCell ref="D9:F9"/>
    <mergeCell ref="D10:F10"/>
    <mergeCell ref="D16:F16"/>
    <mergeCell ref="D11:F11"/>
    <mergeCell ref="D12:F12"/>
    <mergeCell ref="D13:F13"/>
    <mergeCell ref="D14:F14"/>
    <mergeCell ref="D15:F15"/>
  </mergeCells>
  <pageMargins left="0.19685039370078741" right="0.19685039370078741" top="0.19685039370078741" bottom="0.19685039370078741" header="0.31496062992125984" footer="0.23622047244094491"/>
  <pageSetup firstPageNumber="36" orientation="portrait" useFirstPageNumber="1" r:id="rId1"/>
  <headerFooter>
    <oddFooter>&amp;C&amp;"B Lotus,Bold"&amp;10&amp;P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WWG46"/>
  <sheetViews>
    <sheetView rightToLeft="1" view="pageBreakPreview" topLeftCell="A19" zoomScale="106" zoomScaleSheetLayoutView="106" workbookViewId="0">
      <selection activeCell="A13" sqref="A13"/>
    </sheetView>
  </sheetViews>
  <sheetFormatPr defaultColWidth="0" defaultRowHeight="21" zeroHeight="1" x14ac:dyDescent="0.25"/>
  <cols>
    <col min="1" max="1" width="8" style="99" customWidth="1"/>
    <col min="2" max="2" width="7.140625" style="7" customWidth="1"/>
    <col min="3" max="3" width="0.7109375" style="7" customWidth="1"/>
    <col min="4" max="4" width="18.85546875" style="7" customWidth="1"/>
    <col min="5" max="5" width="0.7109375" style="7" customWidth="1"/>
    <col min="6" max="6" width="15.7109375" style="103"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15.7109375" style="103" customWidth="1"/>
    <col min="13" max="13" width="0.7109375" style="7" customWidth="1"/>
    <col min="14" max="14" width="11.7109375" style="7" customWidth="1"/>
    <col min="15" max="15" width="1.85546875" style="7" hidden="1"/>
    <col min="16" max="16" width="11.7109375" style="8" hidden="1"/>
    <col min="17" max="17" width="15.28515625" style="8" hidden="1"/>
    <col min="18" max="18" width="5" style="7" hidden="1"/>
    <col min="19" max="19" width="10.28515625" style="7" hidden="1"/>
    <col min="20" max="20" width="5" style="7" hidden="1"/>
    <col min="21" max="21" width="10.28515625" style="7" hidden="1"/>
    <col min="22" max="24" width="9" style="7" hidden="1"/>
    <col min="25" max="25" width="10.28515625" style="7" hidden="1"/>
    <col min="26" max="254" width="9" style="7" hidden="1"/>
    <col min="255" max="255" width="3.7109375" style="7" hidden="1"/>
    <col min="256" max="256" width="4.85546875" style="7" hidden="1"/>
    <col min="257" max="257" width="5.28515625" style="7" hidden="1"/>
    <col min="258" max="258" width="31.28515625" style="7" hidden="1"/>
    <col min="259" max="259" width="7.7109375" style="7" hidden="1"/>
    <col min="260" max="260" width="2.28515625" style="7" hidden="1"/>
    <col min="261" max="261" width="11.7109375" style="7" hidden="1"/>
    <col min="262" max="262" width="2.42578125" style="7" hidden="1"/>
    <col min="263" max="263" width="11.7109375" style="7" hidden="1"/>
    <col min="264" max="264" width="2.28515625" style="7" hidden="1"/>
    <col min="265" max="265" width="10.85546875" style="7" hidden="1"/>
    <col min="266" max="266" width="2.28515625" style="7" hidden="1"/>
    <col min="267" max="267" width="11.140625" style="7" hidden="1"/>
    <col min="268" max="268" width="1.85546875" style="7" hidden="1"/>
    <col min="269" max="269" width="11" style="7" hidden="1"/>
    <col min="270" max="270" width="0.7109375" style="7" hidden="1"/>
    <col min="271" max="271" width="1.85546875" style="7" hidden="1"/>
    <col min="272" max="272" width="11.85546875" style="7" hidden="1"/>
    <col min="273" max="273" width="15.28515625" style="7" hidden="1"/>
    <col min="274" max="274" width="5" style="7" hidden="1"/>
    <col min="275" max="275" width="10.28515625" style="7" hidden="1"/>
    <col min="276" max="276" width="5" style="7" hidden="1"/>
    <col min="277" max="277" width="10.28515625" style="7" hidden="1"/>
    <col min="278" max="280" width="9" style="7" hidden="1"/>
    <col min="281" max="281" width="10.28515625" style="7" hidden="1"/>
    <col min="282" max="510" width="9" style="7" hidden="1"/>
    <col min="511" max="511" width="3.7109375" style="7" hidden="1"/>
    <col min="512" max="512" width="4.85546875" style="7" hidden="1"/>
    <col min="513" max="513" width="5.28515625" style="7" hidden="1"/>
    <col min="514" max="514" width="31.28515625" style="7" hidden="1"/>
    <col min="515" max="515" width="7.7109375" style="7" hidden="1"/>
    <col min="516" max="516" width="2.28515625" style="7" hidden="1"/>
    <col min="517" max="517" width="11.7109375" style="7" hidden="1"/>
    <col min="518" max="518" width="2.42578125" style="7" hidden="1"/>
    <col min="519" max="519" width="11.7109375" style="7" hidden="1"/>
    <col min="520" max="520" width="2.28515625" style="7" hidden="1"/>
    <col min="521" max="521" width="10.85546875" style="7" hidden="1"/>
    <col min="522" max="522" width="2.28515625" style="7" hidden="1"/>
    <col min="523" max="523" width="11.140625" style="7" hidden="1"/>
    <col min="524" max="524" width="1.85546875" style="7" hidden="1"/>
    <col min="525" max="525" width="11" style="7" hidden="1"/>
    <col min="526" max="526" width="0.7109375" style="7" hidden="1"/>
    <col min="527" max="527" width="1.85546875" style="7" hidden="1"/>
    <col min="528" max="528" width="11.85546875" style="7" hidden="1"/>
    <col min="529" max="529" width="15.28515625" style="7" hidden="1"/>
    <col min="530" max="530" width="5" style="7" hidden="1"/>
    <col min="531" max="531" width="10.28515625" style="7" hidden="1"/>
    <col min="532" max="532" width="5" style="7" hidden="1"/>
    <col min="533" max="533" width="10.28515625" style="7" hidden="1"/>
    <col min="534" max="536" width="9" style="7" hidden="1"/>
    <col min="537" max="537" width="10.28515625" style="7" hidden="1"/>
    <col min="538" max="766" width="9" style="7" hidden="1"/>
    <col min="767" max="767" width="3.7109375" style="7" hidden="1"/>
    <col min="768" max="768" width="4.85546875" style="7" hidden="1"/>
    <col min="769" max="769" width="5.28515625" style="7" hidden="1"/>
    <col min="770" max="770" width="31.28515625" style="7" hidden="1"/>
    <col min="771" max="771" width="7.7109375" style="7" hidden="1"/>
    <col min="772" max="772" width="2.28515625" style="7" hidden="1"/>
    <col min="773" max="773" width="11.7109375" style="7" hidden="1"/>
    <col min="774" max="774" width="2.42578125" style="7" hidden="1"/>
    <col min="775" max="775" width="11.7109375" style="7" hidden="1"/>
    <col min="776" max="776" width="2.28515625" style="7" hidden="1"/>
    <col min="777" max="777" width="10.85546875" style="7" hidden="1"/>
    <col min="778" max="778" width="2.28515625" style="7" hidden="1"/>
    <col min="779" max="779" width="11.140625" style="7" hidden="1"/>
    <col min="780" max="780" width="1.85546875" style="7" hidden="1"/>
    <col min="781" max="781" width="11" style="7" hidden="1"/>
    <col min="782" max="782" width="0.7109375" style="7" hidden="1"/>
    <col min="783" max="783" width="1.85546875" style="7" hidden="1"/>
    <col min="784" max="784" width="11.85546875" style="7" hidden="1"/>
    <col min="785" max="785" width="15.28515625" style="7" hidden="1"/>
    <col min="786" max="786" width="5" style="7" hidden="1"/>
    <col min="787" max="787" width="10.28515625" style="7" hidden="1"/>
    <col min="788" max="788" width="5" style="7" hidden="1"/>
    <col min="789" max="789" width="10.28515625" style="7" hidden="1"/>
    <col min="790" max="792" width="9" style="7" hidden="1"/>
    <col min="793" max="793" width="10.28515625" style="7" hidden="1"/>
    <col min="794" max="1022" width="9" style="7" hidden="1"/>
    <col min="1023" max="1023" width="3.7109375" style="7" hidden="1"/>
    <col min="1024" max="1024" width="4.85546875" style="7" hidden="1"/>
    <col min="1025" max="1025" width="5.28515625" style="7" hidden="1"/>
    <col min="1026" max="1026" width="31.28515625" style="7" hidden="1"/>
    <col min="1027" max="1027" width="7.7109375" style="7" hidden="1"/>
    <col min="1028" max="1028" width="2.28515625" style="7" hidden="1"/>
    <col min="1029" max="1029" width="11.7109375" style="7" hidden="1"/>
    <col min="1030" max="1030" width="2.42578125" style="7" hidden="1"/>
    <col min="1031" max="1031" width="11.7109375" style="7" hidden="1"/>
    <col min="1032" max="1032" width="2.28515625" style="7" hidden="1"/>
    <col min="1033" max="1033" width="10.85546875" style="7" hidden="1"/>
    <col min="1034" max="1034" width="2.28515625" style="7" hidden="1"/>
    <col min="1035" max="1035" width="11.140625" style="7" hidden="1"/>
    <col min="1036" max="1036" width="1.85546875" style="7" hidden="1"/>
    <col min="1037" max="1037" width="11" style="7" hidden="1"/>
    <col min="1038" max="1038" width="0.7109375" style="7" hidden="1"/>
    <col min="1039" max="1039" width="1.85546875" style="7" hidden="1"/>
    <col min="1040" max="1040" width="11.85546875" style="7" hidden="1"/>
    <col min="1041" max="1041" width="15.28515625" style="7" hidden="1"/>
    <col min="1042" max="1042" width="5" style="7" hidden="1"/>
    <col min="1043" max="1043" width="10.28515625" style="7" hidden="1"/>
    <col min="1044" max="1044" width="5" style="7" hidden="1"/>
    <col min="1045" max="1045" width="10.28515625" style="7" hidden="1"/>
    <col min="1046" max="1048" width="9" style="7" hidden="1"/>
    <col min="1049" max="1049" width="10.28515625" style="7" hidden="1"/>
    <col min="1050" max="1278" width="9" style="7" hidden="1"/>
    <col min="1279" max="1279" width="3.7109375" style="7" hidden="1"/>
    <col min="1280" max="1280" width="4.85546875" style="7" hidden="1"/>
    <col min="1281" max="1281" width="5.28515625" style="7" hidden="1"/>
    <col min="1282" max="1282" width="31.28515625" style="7" hidden="1"/>
    <col min="1283" max="1283" width="7.7109375" style="7" hidden="1"/>
    <col min="1284" max="1284" width="2.28515625" style="7" hidden="1"/>
    <col min="1285" max="1285" width="11.7109375" style="7" hidden="1"/>
    <col min="1286" max="1286" width="2.42578125" style="7" hidden="1"/>
    <col min="1287" max="1287" width="11.7109375" style="7" hidden="1"/>
    <col min="1288" max="1288" width="2.28515625" style="7" hidden="1"/>
    <col min="1289" max="1289" width="10.85546875" style="7" hidden="1"/>
    <col min="1290" max="1290" width="2.28515625" style="7" hidden="1"/>
    <col min="1291" max="1291" width="11.140625" style="7" hidden="1"/>
    <col min="1292" max="1292" width="1.85546875" style="7" hidden="1"/>
    <col min="1293" max="1293" width="11" style="7" hidden="1"/>
    <col min="1294" max="1294" width="0.7109375" style="7" hidden="1"/>
    <col min="1295" max="1295" width="1.85546875" style="7" hidden="1"/>
    <col min="1296" max="1296" width="11.85546875" style="7" hidden="1"/>
    <col min="1297" max="1297" width="15.28515625" style="7" hidden="1"/>
    <col min="1298" max="1298" width="5" style="7" hidden="1"/>
    <col min="1299" max="1299" width="10.28515625" style="7" hidden="1"/>
    <col min="1300" max="1300" width="5" style="7" hidden="1"/>
    <col min="1301" max="1301" width="10.28515625" style="7" hidden="1"/>
    <col min="1302" max="1304" width="9" style="7" hidden="1"/>
    <col min="1305" max="1305" width="10.28515625" style="7" hidden="1"/>
    <col min="1306" max="1534" width="9" style="7" hidden="1"/>
    <col min="1535" max="1535" width="3.7109375" style="7" hidden="1"/>
    <col min="1536" max="1536" width="4.85546875" style="7" hidden="1"/>
    <col min="1537" max="1537" width="5.28515625" style="7" hidden="1"/>
    <col min="1538" max="1538" width="31.28515625" style="7" hidden="1"/>
    <col min="1539" max="1539" width="7.7109375" style="7" hidden="1"/>
    <col min="1540" max="1540" width="2.28515625" style="7" hidden="1"/>
    <col min="1541" max="1541" width="11.7109375" style="7" hidden="1"/>
    <col min="1542" max="1542" width="2.42578125" style="7" hidden="1"/>
    <col min="1543" max="1543" width="11.7109375" style="7" hidden="1"/>
    <col min="1544" max="1544" width="2.28515625" style="7" hidden="1"/>
    <col min="1545" max="1545" width="10.85546875" style="7" hidden="1"/>
    <col min="1546" max="1546" width="2.28515625" style="7" hidden="1"/>
    <col min="1547" max="1547" width="11.140625" style="7" hidden="1"/>
    <col min="1548" max="1548" width="1.85546875" style="7" hidden="1"/>
    <col min="1549" max="1549" width="11" style="7" hidden="1"/>
    <col min="1550" max="1550" width="0.7109375" style="7" hidden="1"/>
    <col min="1551" max="1551" width="1.85546875" style="7" hidden="1"/>
    <col min="1552" max="1552" width="11.85546875" style="7" hidden="1"/>
    <col min="1553" max="1553" width="15.28515625" style="7" hidden="1"/>
    <col min="1554" max="1554" width="5" style="7" hidden="1"/>
    <col min="1555" max="1555" width="10.28515625" style="7" hidden="1"/>
    <col min="1556" max="1556" width="5" style="7" hidden="1"/>
    <col min="1557" max="1557" width="10.28515625" style="7" hidden="1"/>
    <col min="1558" max="1560" width="9" style="7" hidden="1"/>
    <col min="1561" max="1561" width="10.28515625" style="7" hidden="1"/>
    <col min="1562" max="1790" width="9" style="7" hidden="1"/>
    <col min="1791" max="1791" width="3.7109375" style="7" hidden="1"/>
    <col min="1792" max="1792" width="4.85546875" style="7" hidden="1"/>
    <col min="1793" max="1793" width="5.28515625" style="7" hidden="1"/>
    <col min="1794" max="1794" width="31.28515625" style="7" hidden="1"/>
    <col min="1795" max="1795" width="7.7109375" style="7" hidden="1"/>
    <col min="1796" max="1796" width="2.28515625" style="7" hidden="1"/>
    <col min="1797" max="1797" width="11.7109375" style="7" hidden="1"/>
    <col min="1798" max="1798" width="2.42578125" style="7" hidden="1"/>
    <col min="1799" max="1799" width="11.7109375" style="7" hidden="1"/>
    <col min="1800" max="1800" width="2.28515625" style="7" hidden="1"/>
    <col min="1801" max="1801" width="10.85546875" style="7" hidden="1"/>
    <col min="1802" max="1802" width="2.28515625" style="7" hidden="1"/>
    <col min="1803" max="1803" width="11.140625" style="7" hidden="1"/>
    <col min="1804" max="1804" width="1.85546875" style="7" hidden="1"/>
    <col min="1805" max="1805" width="11" style="7" hidden="1"/>
    <col min="1806" max="1806" width="0.7109375" style="7" hidden="1"/>
    <col min="1807" max="1807" width="1.85546875" style="7" hidden="1"/>
    <col min="1808" max="1808" width="11.85546875" style="7" hidden="1"/>
    <col min="1809" max="1809" width="15.28515625" style="7" hidden="1"/>
    <col min="1810" max="1810" width="5" style="7" hidden="1"/>
    <col min="1811" max="1811" width="10.28515625" style="7" hidden="1"/>
    <col min="1812" max="1812" width="5" style="7" hidden="1"/>
    <col min="1813" max="1813" width="10.28515625" style="7" hidden="1"/>
    <col min="1814" max="1816" width="9" style="7" hidden="1"/>
    <col min="1817" max="1817" width="10.28515625" style="7" hidden="1"/>
    <col min="1818" max="2046" width="9" style="7" hidden="1"/>
    <col min="2047" max="2047" width="3.7109375" style="7" hidden="1"/>
    <col min="2048" max="2048" width="4.85546875" style="7" hidden="1"/>
    <col min="2049" max="2049" width="5.28515625" style="7" hidden="1"/>
    <col min="2050" max="2050" width="31.28515625" style="7" hidden="1"/>
    <col min="2051" max="2051" width="7.7109375" style="7" hidden="1"/>
    <col min="2052" max="2052" width="2.28515625" style="7" hidden="1"/>
    <col min="2053" max="2053" width="11.7109375" style="7" hidden="1"/>
    <col min="2054" max="2054" width="2.42578125" style="7" hidden="1"/>
    <col min="2055" max="2055" width="11.7109375" style="7" hidden="1"/>
    <col min="2056" max="2056" width="2.28515625" style="7" hidden="1"/>
    <col min="2057" max="2057" width="10.85546875" style="7" hidden="1"/>
    <col min="2058" max="2058" width="2.28515625" style="7" hidden="1"/>
    <col min="2059" max="2059" width="11.140625" style="7" hidden="1"/>
    <col min="2060" max="2060" width="1.85546875" style="7" hidden="1"/>
    <col min="2061" max="2061" width="11" style="7" hidden="1"/>
    <col min="2062" max="2062" width="0.7109375" style="7" hidden="1"/>
    <col min="2063" max="2063" width="1.85546875" style="7" hidden="1"/>
    <col min="2064" max="2064" width="11.85546875" style="7" hidden="1"/>
    <col min="2065" max="2065" width="15.28515625" style="7" hidden="1"/>
    <col min="2066" max="2066" width="5" style="7" hidden="1"/>
    <col min="2067" max="2067" width="10.28515625" style="7" hidden="1"/>
    <col min="2068" max="2068" width="5" style="7" hidden="1"/>
    <col min="2069" max="2069" width="10.28515625" style="7" hidden="1"/>
    <col min="2070" max="2072" width="9" style="7" hidden="1"/>
    <col min="2073" max="2073" width="10.28515625" style="7" hidden="1"/>
    <col min="2074" max="2302" width="9" style="7" hidden="1"/>
    <col min="2303" max="2303" width="3.7109375" style="7" hidden="1"/>
    <col min="2304" max="2304" width="4.85546875" style="7" hidden="1"/>
    <col min="2305" max="2305" width="5.28515625" style="7" hidden="1"/>
    <col min="2306" max="2306" width="31.28515625" style="7" hidden="1"/>
    <col min="2307" max="2307" width="7.7109375" style="7" hidden="1"/>
    <col min="2308" max="2308" width="2.28515625" style="7" hidden="1"/>
    <col min="2309" max="2309" width="11.7109375" style="7" hidden="1"/>
    <col min="2310" max="2310" width="2.42578125" style="7" hidden="1"/>
    <col min="2311" max="2311" width="11.7109375" style="7" hidden="1"/>
    <col min="2312" max="2312" width="2.28515625" style="7" hidden="1"/>
    <col min="2313" max="2313" width="10.85546875" style="7" hidden="1"/>
    <col min="2314" max="2314" width="2.28515625" style="7" hidden="1"/>
    <col min="2315" max="2315" width="11.140625" style="7" hidden="1"/>
    <col min="2316" max="2316" width="1.85546875" style="7" hidden="1"/>
    <col min="2317" max="2317" width="11" style="7" hidden="1"/>
    <col min="2318" max="2318" width="0.7109375" style="7" hidden="1"/>
    <col min="2319" max="2319" width="1.85546875" style="7" hidden="1"/>
    <col min="2320" max="2320" width="11.85546875" style="7" hidden="1"/>
    <col min="2321" max="2321" width="15.28515625" style="7" hidden="1"/>
    <col min="2322" max="2322" width="5" style="7" hidden="1"/>
    <col min="2323" max="2323" width="10.28515625" style="7" hidden="1"/>
    <col min="2324" max="2324" width="5" style="7" hidden="1"/>
    <col min="2325" max="2325" width="10.28515625" style="7" hidden="1"/>
    <col min="2326" max="2328" width="9" style="7" hidden="1"/>
    <col min="2329" max="2329" width="10.28515625" style="7" hidden="1"/>
    <col min="2330" max="2558" width="9" style="7" hidden="1"/>
    <col min="2559" max="2559" width="3.7109375" style="7" hidden="1"/>
    <col min="2560" max="2560" width="4.85546875" style="7" hidden="1"/>
    <col min="2561" max="2561" width="5.28515625" style="7" hidden="1"/>
    <col min="2562" max="2562" width="31.28515625" style="7" hidden="1"/>
    <col min="2563" max="2563" width="7.7109375" style="7" hidden="1"/>
    <col min="2564" max="2564" width="2.28515625" style="7" hidden="1"/>
    <col min="2565" max="2565" width="11.7109375" style="7" hidden="1"/>
    <col min="2566" max="2566" width="2.42578125" style="7" hidden="1"/>
    <col min="2567" max="2567" width="11.7109375" style="7" hidden="1"/>
    <col min="2568" max="2568" width="2.28515625" style="7" hidden="1"/>
    <col min="2569" max="2569" width="10.85546875" style="7" hidden="1"/>
    <col min="2570" max="2570" width="2.28515625" style="7" hidden="1"/>
    <col min="2571" max="2571" width="11.140625" style="7" hidden="1"/>
    <col min="2572" max="2572" width="1.85546875" style="7" hidden="1"/>
    <col min="2573" max="2573" width="11" style="7" hidden="1"/>
    <col min="2574" max="2574" width="0.7109375" style="7" hidden="1"/>
    <col min="2575" max="2575" width="1.85546875" style="7" hidden="1"/>
    <col min="2576" max="2576" width="11.85546875" style="7" hidden="1"/>
    <col min="2577" max="2577" width="15.28515625" style="7" hidden="1"/>
    <col min="2578" max="2578" width="5" style="7" hidden="1"/>
    <col min="2579" max="2579" width="10.28515625" style="7" hidden="1"/>
    <col min="2580" max="2580" width="5" style="7" hidden="1"/>
    <col min="2581" max="2581" width="10.28515625" style="7" hidden="1"/>
    <col min="2582" max="2584" width="9" style="7" hidden="1"/>
    <col min="2585" max="2585" width="10.28515625" style="7" hidden="1"/>
    <col min="2586" max="2814" width="9" style="7" hidden="1"/>
    <col min="2815" max="2815" width="3.7109375" style="7" hidden="1"/>
    <col min="2816" max="2816" width="4.85546875" style="7" hidden="1"/>
    <col min="2817" max="2817" width="5.28515625" style="7" hidden="1"/>
    <col min="2818" max="2818" width="31.28515625" style="7" hidden="1"/>
    <col min="2819" max="2819" width="7.7109375" style="7" hidden="1"/>
    <col min="2820" max="2820" width="2.28515625" style="7" hidden="1"/>
    <col min="2821" max="2821" width="11.7109375" style="7" hidden="1"/>
    <col min="2822" max="2822" width="2.42578125" style="7" hidden="1"/>
    <col min="2823" max="2823" width="11.7109375" style="7" hidden="1"/>
    <col min="2824" max="2824" width="2.28515625" style="7" hidden="1"/>
    <col min="2825" max="2825" width="10.85546875" style="7" hidden="1"/>
    <col min="2826" max="2826" width="2.28515625" style="7" hidden="1"/>
    <col min="2827" max="2827" width="11.140625" style="7" hidden="1"/>
    <col min="2828" max="2828" width="1.85546875" style="7" hidden="1"/>
    <col min="2829" max="2829" width="11" style="7" hidden="1"/>
    <col min="2830" max="2830" width="0.7109375" style="7" hidden="1"/>
    <col min="2831" max="2831" width="1.85546875" style="7" hidden="1"/>
    <col min="2832" max="2832" width="11.85546875" style="7" hidden="1"/>
    <col min="2833" max="2833" width="15.28515625" style="7" hidden="1"/>
    <col min="2834" max="2834" width="5" style="7" hidden="1"/>
    <col min="2835" max="2835" width="10.28515625" style="7" hidden="1"/>
    <col min="2836" max="2836" width="5" style="7" hidden="1"/>
    <col min="2837" max="2837" width="10.28515625" style="7" hidden="1"/>
    <col min="2838" max="2840" width="9" style="7" hidden="1"/>
    <col min="2841" max="2841" width="10.28515625" style="7" hidden="1"/>
    <col min="2842" max="3070" width="9" style="7" hidden="1"/>
    <col min="3071" max="3071" width="3.7109375" style="7" hidden="1"/>
    <col min="3072" max="3072" width="4.85546875" style="7" hidden="1"/>
    <col min="3073" max="3073" width="5.28515625" style="7" hidden="1"/>
    <col min="3074" max="3074" width="31.28515625" style="7" hidden="1"/>
    <col min="3075" max="3075" width="7.7109375" style="7" hidden="1"/>
    <col min="3076" max="3076" width="2.28515625" style="7" hidden="1"/>
    <col min="3077" max="3077" width="11.7109375" style="7" hidden="1"/>
    <col min="3078" max="3078" width="2.42578125" style="7" hidden="1"/>
    <col min="3079" max="3079" width="11.7109375" style="7" hidden="1"/>
    <col min="3080" max="3080" width="2.28515625" style="7" hidden="1"/>
    <col min="3081" max="3081" width="10.85546875" style="7" hidden="1"/>
    <col min="3082" max="3082" width="2.28515625" style="7" hidden="1"/>
    <col min="3083" max="3083" width="11.140625" style="7" hidden="1"/>
    <col min="3084" max="3084" width="1.85546875" style="7" hidden="1"/>
    <col min="3085" max="3085" width="11" style="7" hidden="1"/>
    <col min="3086" max="3086" width="0.7109375" style="7" hidden="1"/>
    <col min="3087" max="3087" width="1.85546875" style="7" hidden="1"/>
    <col min="3088" max="3088" width="11.85546875" style="7" hidden="1"/>
    <col min="3089" max="3089" width="15.28515625" style="7" hidden="1"/>
    <col min="3090" max="3090" width="5" style="7" hidden="1"/>
    <col min="3091" max="3091" width="10.28515625" style="7" hidden="1"/>
    <col min="3092" max="3092" width="5" style="7" hidden="1"/>
    <col min="3093" max="3093" width="10.28515625" style="7" hidden="1"/>
    <col min="3094" max="3096" width="9" style="7" hidden="1"/>
    <col min="3097" max="3097" width="10.28515625" style="7" hidden="1"/>
    <col min="3098" max="3326" width="9" style="7" hidden="1"/>
    <col min="3327" max="3327" width="3.7109375" style="7" hidden="1"/>
    <col min="3328" max="3328" width="4.85546875" style="7" hidden="1"/>
    <col min="3329" max="3329" width="5.28515625" style="7" hidden="1"/>
    <col min="3330" max="3330" width="31.28515625" style="7" hidden="1"/>
    <col min="3331" max="3331" width="7.7109375" style="7" hidden="1"/>
    <col min="3332" max="3332" width="2.28515625" style="7" hidden="1"/>
    <col min="3333" max="3333" width="11.7109375" style="7" hidden="1"/>
    <col min="3334" max="3334" width="2.42578125" style="7" hidden="1"/>
    <col min="3335" max="3335" width="11.7109375" style="7" hidden="1"/>
    <col min="3336" max="3336" width="2.28515625" style="7" hidden="1"/>
    <col min="3337" max="3337" width="10.85546875" style="7" hidden="1"/>
    <col min="3338" max="3338" width="2.28515625" style="7" hidden="1"/>
    <col min="3339" max="3339" width="11.140625" style="7" hidden="1"/>
    <col min="3340" max="3340" width="1.85546875" style="7" hidden="1"/>
    <col min="3341" max="3341" width="11" style="7" hidden="1"/>
    <col min="3342" max="3342" width="0.7109375" style="7" hidden="1"/>
    <col min="3343" max="3343" width="1.85546875" style="7" hidden="1"/>
    <col min="3344" max="3344" width="11.85546875" style="7" hidden="1"/>
    <col min="3345" max="3345" width="15.28515625" style="7" hidden="1"/>
    <col min="3346" max="3346" width="5" style="7" hidden="1"/>
    <col min="3347" max="3347" width="10.28515625" style="7" hidden="1"/>
    <col min="3348" max="3348" width="5" style="7" hidden="1"/>
    <col min="3349" max="3349" width="10.28515625" style="7" hidden="1"/>
    <col min="3350" max="3352" width="9" style="7" hidden="1"/>
    <col min="3353" max="3353" width="10.28515625" style="7" hidden="1"/>
    <col min="3354" max="3582" width="9" style="7" hidden="1"/>
    <col min="3583" max="3583" width="3.7109375" style="7" hidden="1"/>
    <col min="3584" max="3584" width="4.85546875" style="7" hidden="1"/>
    <col min="3585" max="3585" width="5.28515625" style="7" hidden="1"/>
    <col min="3586" max="3586" width="31.28515625" style="7" hidden="1"/>
    <col min="3587" max="3587" width="7.7109375" style="7" hidden="1"/>
    <col min="3588" max="3588" width="2.28515625" style="7" hidden="1"/>
    <col min="3589" max="3589" width="11.7109375" style="7" hidden="1"/>
    <col min="3590" max="3590" width="2.42578125" style="7" hidden="1"/>
    <col min="3591" max="3591" width="11.7109375" style="7" hidden="1"/>
    <col min="3592" max="3592" width="2.28515625" style="7" hidden="1"/>
    <col min="3593" max="3593" width="10.85546875" style="7" hidden="1"/>
    <col min="3594" max="3594" width="2.28515625" style="7" hidden="1"/>
    <col min="3595" max="3595" width="11.140625" style="7" hidden="1"/>
    <col min="3596" max="3596" width="1.85546875" style="7" hidden="1"/>
    <col min="3597" max="3597" width="11" style="7" hidden="1"/>
    <col min="3598" max="3598" width="0.7109375" style="7" hidden="1"/>
    <col min="3599" max="3599" width="1.85546875" style="7" hidden="1"/>
    <col min="3600" max="3600" width="11.85546875" style="7" hidden="1"/>
    <col min="3601" max="3601" width="15.28515625" style="7" hidden="1"/>
    <col min="3602" max="3602" width="5" style="7" hidden="1"/>
    <col min="3603" max="3603" width="10.28515625" style="7" hidden="1"/>
    <col min="3604" max="3604" width="5" style="7" hidden="1"/>
    <col min="3605" max="3605" width="10.28515625" style="7" hidden="1"/>
    <col min="3606" max="3608" width="9" style="7" hidden="1"/>
    <col min="3609" max="3609" width="10.28515625" style="7" hidden="1"/>
    <col min="3610" max="3838" width="9" style="7" hidden="1"/>
    <col min="3839" max="3839" width="3.7109375" style="7" hidden="1"/>
    <col min="3840" max="3840" width="4.85546875" style="7" hidden="1"/>
    <col min="3841" max="3841" width="5.28515625" style="7" hidden="1"/>
    <col min="3842" max="3842" width="31.28515625" style="7" hidden="1"/>
    <col min="3843" max="3843" width="7.7109375" style="7" hidden="1"/>
    <col min="3844" max="3844" width="2.28515625" style="7" hidden="1"/>
    <col min="3845" max="3845" width="11.7109375" style="7" hidden="1"/>
    <col min="3846" max="3846" width="2.42578125" style="7" hidden="1"/>
    <col min="3847" max="3847" width="11.7109375" style="7" hidden="1"/>
    <col min="3848" max="3848" width="2.28515625" style="7" hidden="1"/>
    <col min="3849" max="3849" width="10.85546875" style="7" hidden="1"/>
    <col min="3850" max="3850" width="2.28515625" style="7" hidden="1"/>
    <col min="3851" max="3851" width="11.140625" style="7" hidden="1"/>
    <col min="3852" max="3852" width="1.85546875" style="7" hidden="1"/>
    <col min="3853" max="3853" width="11" style="7" hidden="1"/>
    <col min="3854" max="3854" width="0.7109375" style="7" hidden="1"/>
    <col min="3855" max="3855" width="1.85546875" style="7" hidden="1"/>
    <col min="3856" max="3856" width="11.85546875" style="7" hidden="1"/>
    <col min="3857" max="3857" width="15.28515625" style="7" hidden="1"/>
    <col min="3858" max="3858" width="5" style="7" hidden="1"/>
    <col min="3859" max="3859" width="10.28515625" style="7" hidden="1"/>
    <col min="3860" max="3860" width="5" style="7" hidden="1"/>
    <col min="3861" max="3861" width="10.28515625" style="7" hidden="1"/>
    <col min="3862" max="3864" width="9" style="7" hidden="1"/>
    <col min="3865" max="3865" width="10.28515625" style="7" hidden="1"/>
    <col min="3866" max="4094" width="9" style="7" hidden="1"/>
    <col min="4095" max="4095" width="3.7109375" style="7" hidden="1"/>
    <col min="4096" max="4096" width="4.85546875" style="7" hidden="1"/>
    <col min="4097" max="4097" width="5.28515625" style="7" hidden="1"/>
    <col min="4098" max="4098" width="31.28515625" style="7" hidden="1"/>
    <col min="4099" max="4099" width="7.7109375" style="7" hidden="1"/>
    <col min="4100" max="4100" width="2.28515625" style="7" hidden="1"/>
    <col min="4101" max="4101" width="11.7109375" style="7" hidden="1"/>
    <col min="4102" max="4102" width="2.42578125" style="7" hidden="1"/>
    <col min="4103" max="4103" width="11.7109375" style="7" hidden="1"/>
    <col min="4104" max="4104" width="2.28515625" style="7" hidden="1"/>
    <col min="4105" max="4105" width="10.85546875" style="7" hidden="1"/>
    <col min="4106" max="4106" width="2.28515625" style="7" hidden="1"/>
    <col min="4107" max="4107" width="11.140625" style="7" hidden="1"/>
    <col min="4108" max="4108" width="1.85546875" style="7" hidden="1"/>
    <col min="4109" max="4109" width="11" style="7" hidden="1"/>
    <col min="4110" max="4110" width="0.7109375" style="7" hidden="1"/>
    <col min="4111" max="4111" width="1.85546875" style="7" hidden="1"/>
    <col min="4112" max="4112" width="11.85546875" style="7" hidden="1"/>
    <col min="4113" max="4113" width="15.28515625" style="7" hidden="1"/>
    <col min="4114" max="4114" width="5" style="7" hidden="1"/>
    <col min="4115" max="4115" width="10.28515625" style="7" hidden="1"/>
    <col min="4116" max="4116" width="5" style="7" hidden="1"/>
    <col min="4117" max="4117" width="10.28515625" style="7" hidden="1"/>
    <col min="4118" max="4120" width="9" style="7" hidden="1"/>
    <col min="4121" max="4121" width="10.28515625" style="7" hidden="1"/>
    <col min="4122" max="4350" width="9" style="7" hidden="1"/>
    <col min="4351" max="4351" width="3.7109375" style="7" hidden="1"/>
    <col min="4352" max="4352" width="4.85546875" style="7" hidden="1"/>
    <col min="4353" max="4353" width="5.28515625" style="7" hidden="1"/>
    <col min="4354" max="4354" width="31.28515625" style="7" hidden="1"/>
    <col min="4355" max="4355" width="7.7109375" style="7" hidden="1"/>
    <col min="4356" max="4356" width="2.28515625" style="7" hidden="1"/>
    <col min="4357" max="4357" width="11.7109375" style="7" hidden="1"/>
    <col min="4358" max="4358" width="2.42578125" style="7" hidden="1"/>
    <col min="4359" max="4359" width="11.7109375" style="7" hidden="1"/>
    <col min="4360" max="4360" width="2.28515625" style="7" hidden="1"/>
    <col min="4361" max="4361" width="10.85546875" style="7" hidden="1"/>
    <col min="4362" max="4362" width="2.28515625" style="7" hidden="1"/>
    <col min="4363" max="4363" width="11.140625" style="7" hidden="1"/>
    <col min="4364" max="4364" width="1.85546875" style="7" hidden="1"/>
    <col min="4365" max="4365" width="11" style="7" hidden="1"/>
    <col min="4366" max="4366" width="0.7109375" style="7" hidden="1"/>
    <col min="4367" max="4367" width="1.85546875" style="7" hidden="1"/>
    <col min="4368" max="4368" width="11.85546875" style="7" hidden="1"/>
    <col min="4369" max="4369" width="15.28515625" style="7" hidden="1"/>
    <col min="4370" max="4370" width="5" style="7" hidden="1"/>
    <col min="4371" max="4371" width="10.28515625" style="7" hidden="1"/>
    <col min="4372" max="4372" width="5" style="7" hidden="1"/>
    <col min="4373" max="4373" width="10.28515625" style="7" hidden="1"/>
    <col min="4374" max="4376" width="9" style="7" hidden="1"/>
    <col min="4377" max="4377" width="10.28515625" style="7" hidden="1"/>
    <col min="4378" max="4606" width="9" style="7" hidden="1"/>
    <col min="4607" max="4607" width="3.7109375" style="7" hidden="1"/>
    <col min="4608" max="4608" width="4.85546875" style="7" hidden="1"/>
    <col min="4609" max="4609" width="5.28515625" style="7" hidden="1"/>
    <col min="4610" max="4610" width="31.28515625" style="7" hidden="1"/>
    <col min="4611" max="4611" width="7.7109375" style="7" hidden="1"/>
    <col min="4612" max="4612" width="2.28515625" style="7" hidden="1"/>
    <col min="4613" max="4613" width="11.7109375" style="7" hidden="1"/>
    <col min="4614" max="4614" width="2.42578125" style="7" hidden="1"/>
    <col min="4615" max="4615" width="11.7109375" style="7" hidden="1"/>
    <col min="4616" max="4616" width="2.28515625" style="7" hidden="1"/>
    <col min="4617" max="4617" width="10.85546875" style="7" hidden="1"/>
    <col min="4618" max="4618" width="2.28515625" style="7" hidden="1"/>
    <col min="4619" max="4619" width="11.140625" style="7" hidden="1"/>
    <col min="4620" max="4620" width="1.85546875" style="7" hidden="1"/>
    <col min="4621" max="4621" width="11" style="7" hidden="1"/>
    <col min="4622" max="4622" width="0.7109375" style="7" hidden="1"/>
    <col min="4623" max="4623" width="1.85546875" style="7" hidden="1"/>
    <col min="4624" max="4624" width="11.85546875" style="7" hidden="1"/>
    <col min="4625" max="4625" width="15.28515625" style="7" hidden="1"/>
    <col min="4626" max="4626" width="5" style="7" hidden="1"/>
    <col min="4627" max="4627" width="10.28515625" style="7" hidden="1"/>
    <col min="4628" max="4628" width="5" style="7" hidden="1"/>
    <col min="4629" max="4629" width="10.28515625" style="7" hidden="1"/>
    <col min="4630" max="4632" width="9" style="7" hidden="1"/>
    <col min="4633" max="4633" width="10.28515625" style="7" hidden="1"/>
    <col min="4634" max="4862" width="9" style="7" hidden="1"/>
    <col min="4863" max="4863" width="3.7109375" style="7" hidden="1"/>
    <col min="4864" max="4864" width="4.85546875" style="7" hidden="1"/>
    <col min="4865" max="4865" width="5.28515625" style="7" hidden="1"/>
    <col min="4866" max="4866" width="31.28515625" style="7" hidden="1"/>
    <col min="4867" max="4867" width="7.7109375" style="7" hidden="1"/>
    <col min="4868" max="4868" width="2.28515625" style="7" hidden="1"/>
    <col min="4869" max="4869" width="11.7109375" style="7" hidden="1"/>
    <col min="4870" max="4870" width="2.42578125" style="7" hidden="1"/>
    <col min="4871" max="4871" width="11.7109375" style="7" hidden="1"/>
    <col min="4872" max="4872" width="2.28515625" style="7" hidden="1"/>
    <col min="4873" max="4873" width="10.85546875" style="7" hidden="1"/>
    <col min="4874" max="4874" width="2.28515625" style="7" hidden="1"/>
    <col min="4875" max="4875" width="11.140625" style="7" hidden="1"/>
    <col min="4876" max="4876" width="1.85546875" style="7" hidden="1"/>
    <col min="4877" max="4877" width="11" style="7" hidden="1"/>
    <col min="4878" max="4878" width="0.7109375" style="7" hidden="1"/>
    <col min="4879" max="4879" width="1.85546875" style="7" hidden="1"/>
    <col min="4880" max="4880" width="11.85546875" style="7" hidden="1"/>
    <col min="4881" max="4881" width="15.28515625" style="7" hidden="1"/>
    <col min="4882" max="4882" width="5" style="7" hidden="1"/>
    <col min="4883" max="4883" width="10.28515625" style="7" hidden="1"/>
    <col min="4884" max="4884" width="5" style="7" hidden="1"/>
    <col min="4885" max="4885" width="10.28515625" style="7" hidden="1"/>
    <col min="4886" max="4888" width="9" style="7" hidden="1"/>
    <col min="4889" max="4889" width="10.28515625" style="7" hidden="1"/>
    <col min="4890" max="5118" width="9" style="7" hidden="1"/>
    <col min="5119" max="5119" width="3.7109375" style="7" hidden="1"/>
    <col min="5120" max="5120" width="4.85546875" style="7" hidden="1"/>
    <col min="5121" max="5121" width="5.28515625" style="7" hidden="1"/>
    <col min="5122" max="5122" width="31.28515625" style="7" hidden="1"/>
    <col min="5123" max="5123" width="7.7109375" style="7" hidden="1"/>
    <col min="5124" max="5124" width="2.28515625" style="7" hidden="1"/>
    <col min="5125" max="5125" width="11.7109375" style="7" hidden="1"/>
    <col min="5126" max="5126" width="2.42578125" style="7" hidden="1"/>
    <col min="5127" max="5127" width="11.7109375" style="7" hidden="1"/>
    <col min="5128" max="5128" width="2.28515625" style="7" hidden="1"/>
    <col min="5129" max="5129" width="10.85546875" style="7" hidden="1"/>
    <col min="5130" max="5130" width="2.28515625" style="7" hidden="1"/>
    <col min="5131" max="5131" width="11.140625" style="7" hidden="1"/>
    <col min="5132" max="5132" width="1.85546875" style="7" hidden="1"/>
    <col min="5133" max="5133" width="11" style="7" hidden="1"/>
    <col min="5134" max="5134" width="0.7109375" style="7" hidden="1"/>
    <col min="5135" max="5135" width="1.85546875" style="7" hidden="1"/>
    <col min="5136" max="5136" width="11.85546875" style="7" hidden="1"/>
    <col min="5137" max="5137" width="15.28515625" style="7" hidden="1"/>
    <col min="5138" max="5138" width="5" style="7" hidden="1"/>
    <col min="5139" max="5139" width="10.28515625" style="7" hidden="1"/>
    <col min="5140" max="5140" width="5" style="7" hidden="1"/>
    <col min="5141" max="5141" width="10.28515625" style="7" hidden="1"/>
    <col min="5142" max="5144" width="9" style="7" hidden="1"/>
    <col min="5145" max="5145" width="10.28515625" style="7" hidden="1"/>
    <col min="5146" max="5374" width="9" style="7" hidden="1"/>
    <col min="5375" max="5375" width="3.7109375" style="7" hidden="1"/>
    <col min="5376" max="5376" width="4.85546875" style="7" hidden="1"/>
    <col min="5377" max="5377" width="5.28515625" style="7" hidden="1"/>
    <col min="5378" max="5378" width="31.28515625" style="7" hidden="1"/>
    <col min="5379" max="5379" width="7.7109375" style="7" hidden="1"/>
    <col min="5380" max="5380" width="2.28515625" style="7" hidden="1"/>
    <col min="5381" max="5381" width="11.7109375" style="7" hidden="1"/>
    <col min="5382" max="5382" width="2.42578125" style="7" hidden="1"/>
    <col min="5383" max="5383" width="11.7109375" style="7" hidden="1"/>
    <col min="5384" max="5384" width="2.28515625" style="7" hidden="1"/>
    <col min="5385" max="5385" width="10.85546875" style="7" hidden="1"/>
    <col min="5386" max="5386" width="2.28515625" style="7" hidden="1"/>
    <col min="5387" max="5387" width="11.140625" style="7" hidden="1"/>
    <col min="5388" max="5388" width="1.85546875" style="7" hidden="1"/>
    <col min="5389" max="5389" width="11" style="7" hidden="1"/>
    <col min="5390" max="5390" width="0.7109375" style="7" hidden="1"/>
    <col min="5391" max="5391" width="1.85546875" style="7" hidden="1"/>
    <col min="5392" max="5392" width="11.85546875" style="7" hidden="1"/>
    <col min="5393" max="5393" width="15.28515625" style="7" hidden="1"/>
    <col min="5394" max="5394" width="5" style="7" hidden="1"/>
    <col min="5395" max="5395" width="10.28515625" style="7" hidden="1"/>
    <col min="5396" max="5396" width="5" style="7" hidden="1"/>
    <col min="5397" max="5397" width="10.28515625" style="7" hidden="1"/>
    <col min="5398" max="5400" width="9" style="7" hidden="1"/>
    <col min="5401" max="5401" width="10.28515625" style="7" hidden="1"/>
    <col min="5402" max="5630" width="9" style="7" hidden="1"/>
    <col min="5631" max="5631" width="3.7109375" style="7" hidden="1"/>
    <col min="5632" max="5632" width="4.85546875" style="7" hidden="1"/>
    <col min="5633" max="5633" width="5.28515625" style="7" hidden="1"/>
    <col min="5634" max="5634" width="31.28515625" style="7" hidden="1"/>
    <col min="5635" max="5635" width="7.7109375" style="7" hidden="1"/>
    <col min="5636" max="5636" width="2.28515625" style="7" hidden="1"/>
    <col min="5637" max="5637" width="11.7109375" style="7" hidden="1"/>
    <col min="5638" max="5638" width="2.42578125" style="7" hidden="1"/>
    <col min="5639" max="5639" width="11.7109375" style="7" hidden="1"/>
    <col min="5640" max="5640" width="2.28515625" style="7" hidden="1"/>
    <col min="5641" max="5641" width="10.85546875" style="7" hidden="1"/>
    <col min="5642" max="5642" width="2.28515625" style="7" hidden="1"/>
    <col min="5643" max="5643" width="11.140625" style="7" hidden="1"/>
    <col min="5644" max="5644" width="1.85546875" style="7" hidden="1"/>
    <col min="5645" max="5645" width="11" style="7" hidden="1"/>
    <col min="5646" max="5646" width="0.7109375" style="7" hidden="1"/>
    <col min="5647" max="5647" width="1.85546875" style="7" hidden="1"/>
    <col min="5648" max="5648" width="11.85546875" style="7" hidden="1"/>
    <col min="5649" max="5649" width="15.28515625" style="7" hidden="1"/>
    <col min="5650" max="5650" width="5" style="7" hidden="1"/>
    <col min="5651" max="5651" width="10.28515625" style="7" hidden="1"/>
    <col min="5652" max="5652" width="5" style="7" hidden="1"/>
    <col min="5653" max="5653" width="10.28515625" style="7" hidden="1"/>
    <col min="5654" max="5656" width="9" style="7" hidden="1"/>
    <col min="5657" max="5657" width="10.28515625" style="7" hidden="1"/>
    <col min="5658" max="5886" width="9" style="7" hidden="1"/>
    <col min="5887" max="5887" width="3.7109375" style="7" hidden="1"/>
    <col min="5888" max="5888" width="4.85546875" style="7" hidden="1"/>
    <col min="5889" max="5889" width="5.28515625" style="7" hidden="1"/>
    <col min="5890" max="5890" width="31.28515625" style="7" hidden="1"/>
    <col min="5891" max="5891" width="7.7109375" style="7" hidden="1"/>
    <col min="5892" max="5892" width="2.28515625" style="7" hidden="1"/>
    <col min="5893" max="5893" width="11.7109375" style="7" hidden="1"/>
    <col min="5894" max="5894" width="2.42578125" style="7" hidden="1"/>
    <col min="5895" max="5895" width="11.7109375" style="7" hidden="1"/>
    <col min="5896" max="5896" width="2.28515625" style="7" hidden="1"/>
    <col min="5897" max="5897" width="10.85546875" style="7" hidden="1"/>
    <col min="5898" max="5898" width="2.28515625" style="7" hidden="1"/>
    <col min="5899" max="5899" width="11.140625" style="7" hidden="1"/>
    <col min="5900" max="5900" width="1.85546875" style="7" hidden="1"/>
    <col min="5901" max="5901" width="11" style="7" hidden="1"/>
    <col min="5902" max="5902" width="0.7109375" style="7" hidden="1"/>
    <col min="5903" max="5903" width="1.85546875" style="7" hidden="1"/>
    <col min="5904" max="5904" width="11.85546875" style="7" hidden="1"/>
    <col min="5905" max="5905" width="15.28515625" style="7" hidden="1"/>
    <col min="5906" max="5906" width="5" style="7" hidden="1"/>
    <col min="5907" max="5907" width="10.28515625" style="7" hidden="1"/>
    <col min="5908" max="5908" width="5" style="7" hidden="1"/>
    <col min="5909" max="5909" width="10.28515625" style="7" hidden="1"/>
    <col min="5910" max="5912" width="9" style="7" hidden="1"/>
    <col min="5913" max="5913" width="10.28515625" style="7" hidden="1"/>
    <col min="5914" max="6142" width="9" style="7" hidden="1"/>
    <col min="6143" max="6143" width="3.7109375" style="7" hidden="1"/>
    <col min="6144" max="6144" width="4.85546875" style="7" hidden="1"/>
    <col min="6145" max="6145" width="5.28515625" style="7" hidden="1"/>
    <col min="6146" max="6146" width="31.28515625" style="7" hidden="1"/>
    <col min="6147" max="6147" width="7.7109375" style="7" hidden="1"/>
    <col min="6148" max="6148" width="2.28515625" style="7" hidden="1"/>
    <col min="6149" max="6149" width="11.7109375" style="7" hidden="1"/>
    <col min="6150" max="6150" width="2.42578125" style="7" hidden="1"/>
    <col min="6151" max="6151" width="11.7109375" style="7" hidden="1"/>
    <col min="6152" max="6152" width="2.28515625" style="7" hidden="1"/>
    <col min="6153" max="6153" width="10.85546875" style="7" hidden="1"/>
    <col min="6154" max="6154" width="2.28515625" style="7" hidden="1"/>
    <col min="6155" max="6155" width="11.140625" style="7" hidden="1"/>
    <col min="6156" max="6156" width="1.85546875" style="7" hidden="1"/>
    <col min="6157" max="6157" width="11" style="7" hidden="1"/>
    <col min="6158" max="6158" width="0.7109375" style="7" hidden="1"/>
    <col min="6159" max="6159" width="1.85546875" style="7" hidden="1"/>
    <col min="6160" max="6160" width="11.85546875" style="7" hidden="1"/>
    <col min="6161" max="6161" width="15.28515625" style="7" hidden="1"/>
    <col min="6162" max="6162" width="5" style="7" hidden="1"/>
    <col min="6163" max="6163" width="10.28515625" style="7" hidden="1"/>
    <col min="6164" max="6164" width="5" style="7" hidden="1"/>
    <col min="6165" max="6165" width="10.28515625" style="7" hidden="1"/>
    <col min="6166" max="6168" width="9" style="7" hidden="1"/>
    <col min="6169" max="6169" width="10.28515625" style="7" hidden="1"/>
    <col min="6170" max="6398" width="9" style="7" hidden="1"/>
    <col min="6399" max="6399" width="3.7109375" style="7" hidden="1"/>
    <col min="6400" max="6400" width="4.85546875" style="7" hidden="1"/>
    <col min="6401" max="6401" width="5.28515625" style="7" hidden="1"/>
    <col min="6402" max="6402" width="31.28515625" style="7" hidden="1"/>
    <col min="6403" max="6403" width="7.7109375" style="7" hidden="1"/>
    <col min="6404" max="6404" width="2.28515625" style="7" hidden="1"/>
    <col min="6405" max="6405" width="11.7109375" style="7" hidden="1"/>
    <col min="6406" max="6406" width="2.42578125" style="7" hidden="1"/>
    <col min="6407" max="6407" width="11.7109375" style="7" hidden="1"/>
    <col min="6408" max="6408" width="2.28515625" style="7" hidden="1"/>
    <col min="6409" max="6409" width="10.85546875" style="7" hidden="1"/>
    <col min="6410" max="6410" width="2.28515625" style="7" hidden="1"/>
    <col min="6411" max="6411" width="11.140625" style="7" hidden="1"/>
    <col min="6412" max="6412" width="1.85546875" style="7" hidden="1"/>
    <col min="6413" max="6413" width="11" style="7" hidden="1"/>
    <col min="6414" max="6414" width="0.7109375" style="7" hidden="1"/>
    <col min="6415" max="6415" width="1.85546875" style="7" hidden="1"/>
    <col min="6416" max="6416" width="11.85546875" style="7" hidden="1"/>
    <col min="6417" max="6417" width="15.28515625" style="7" hidden="1"/>
    <col min="6418" max="6418" width="5" style="7" hidden="1"/>
    <col min="6419" max="6419" width="10.28515625" style="7" hidden="1"/>
    <col min="6420" max="6420" width="5" style="7" hidden="1"/>
    <col min="6421" max="6421" width="10.28515625" style="7" hidden="1"/>
    <col min="6422" max="6424" width="9" style="7" hidden="1"/>
    <col min="6425" max="6425" width="10.28515625" style="7" hidden="1"/>
    <col min="6426" max="6654" width="9" style="7" hidden="1"/>
    <col min="6655" max="6655" width="3.7109375" style="7" hidden="1"/>
    <col min="6656" max="6656" width="4.85546875" style="7" hidden="1"/>
    <col min="6657" max="6657" width="5.28515625" style="7" hidden="1"/>
    <col min="6658" max="6658" width="31.28515625" style="7" hidden="1"/>
    <col min="6659" max="6659" width="7.7109375" style="7" hidden="1"/>
    <col min="6660" max="6660" width="2.28515625" style="7" hidden="1"/>
    <col min="6661" max="6661" width="11.7109375" style="7" hidden="1"/>
    <col min="6662" max="6662" width="2.42578125" style="7" hidden="1"/>
    <col min="6663" max="6663" width="11.7109375" style="7" hidden="1"/>
    <col min="6664" max="6664" width="2.28515625" style="7" hidden="1"/>
    <col min="6665" max="6665" width="10.85546875" style="7" hidden="1"/>
    <col min="6666" max="6666" width="2.28515625" style="7" hidden="1"/>
    <col min="6667" max="6667" width="11.140625" style="7" hidden="1"/>
    <col min="6668" max="6668" width="1.85546875" style="7" hidden="1"/>
    <col min="6669" max="6669" width="11" style="7" hidden="1"/>
    <col min="6670" max="6670" width="0.7109375" style="7" hidden="1"/>
    <col min="6671" max="6671" width="1.85546875" style="7" hidden="1"/>
    <col min="6672" max="6672" width="11.85546875" style="7" hidden="1"/>
    <col min="6673" max="6673" width="15.28515625" style="7" hidden="1"/>
    <col min="6674" max="6674" width="5" style="7" hidden="1"/>
    <col min="6675" max="6675" width="10.28515625" style="7" hidden="1"/>
    <col min="6676" max="6676" width="5" style="7" hidden="1"/>
    <col min="6677" max="6677" width="10.28515625" style="7" hidden="1"/>
    <col min="6678" max="6680" width="9" style="7" hidden="1"/>
    <col min="6681" max="6681" width="10.28515625" style="7" hidden="1"/>
    <col min="6682" max="6910" width="9" style="7" hidden="1"/>
    <col min="6911" max="6911" width="3.7109375" style="7" hidden="1"/>
    <col min="6912" max="6912" width="4.85546875" style="7" hidden="1"/>
    <col min="6913" max="6913" width="5.28515625" style="7" hidden="1"/>
    <col min="6914" max="6914" width="31.28515625" style="7" hidden="1"/>
    <col min="6915" max="6915" width="7.7109375" style="7" hidden="1"/>
    <col min="6916" max="6916" width="2.28515625" style="7" hidden="1"/>
    <col min="6917" max="6917" width="11.7109375" style="7" hidden="1"/>
    <col min="6918" max="6918" width="2.42578125" style="7" hidden="1"/>
    <col min="6919" max="6919" width="11.7109375" style="7" hidden="1"/>
    <col min="6920" max="6920" width="2.28515625" style="7" hidden="1"/>
    <col min="6921" max="6921" width="10.85546875" style="7" hidden="1"/>
    <col min="6922" max="6922" width="2.28515625" style="7" hidden="1"/>
    <col min="6923" max="6923" width="11.140625" style="7" hidden="1"/>
    <col min="6924" max="6924" width="1.85546875" style="7" hidden="1"/>
    <col min="6925" max="6925" width="11" style="7" hidden="1"/>
    <col min="6926" max="6926" width="0.7109375" style="7" hidden="1"/>
    <col min="6927" max="6927" width="1.85546875" style="7" hidden="1"/>
    <col min="6928" max="6928" width="11.85546875" style="7" hidden="1"/>
    <col min="6929" max="6929" width="15.28515625" style="7" hidden="1"/>
    <col min="6930" max="6930" width="5" style="7" hidden="1"/>
    <col min="6931" max="6931" width="10.28515625" style="7" hidden="1"/>
    <col min="6932" max="6932" width="5" style="7" hidden="1"/>
    <col min="6933" max="6933" width="10.28515625" style="7" hidden="1"/>
    <col min="6934" max="6936" width="9" style="7" hidden="1"/>
    <col min="6937" max="6937" width="10.28515625" style="7" hidden="1"/>
    <col min="6938" max="7166" width="9" style="7" hidden="1"/>
    <col min="7167" max="7167" width="3.7109375" style="7" hidden="1"/>
    <col min="7168" max="7168" width="4.85546875" style="7" hidden="1"/>
    <col min="7169" max="7169" width="5.28515625" style="7" hidden="1"/>
    <col min="7170" max="7170" width="31.28515625" style="7" hidden="1"/>
    <col min="7171" max="7171" width="7.7109375" style="7" hidden="1"/>
    <col min="7172" max="7172" width="2.28515625" style="7" hidden="1"/>
    <col min="7173" max="7173" width="11.7109375" style="7" hidden="1"/>
    <col min="7174" max="7174" width="2.42578125" style="7" hidden="1"/>
    <col min="7175" max="7175" width="11.7109375" style="7" hidden="1"/>
    <col min="7176" max="7176" width="2.28515625" style="7" hidden="1"/>
    <col min="7177" max="7177" width="10.85546875" style="7" hidden="1"/>
    <col min="7178" max="7178" width="2.28515625" style="7" hidden="1"/>
    <col min="7179" max="7179" width="11.140625" style="7" hidden="1"/>
    <col min="7180" max="7180" width="1.85546875" style="7" hidden="1"/>
    <col min="7181" max="7181" width="11" style="7" hidden="1"/>
    <col min="7182" max="7182" width="0.7109375" style="7" hidden="1"/>
    <col min="7183" max="7183" width="1.85546875" style="7" hidden="1"/>
    <col min="7184" max="7184" width="11.85546875" style="7" hidden="1"/>
    <col min="7185" max="7185" width="15.28515625" style="7" hidden="1"/>
    <col min="7186" max="7186" width="5" style="7" hidden="1"/>
    <col min="7187" max="7187" width="10.28515625" style="7" hidden="1"/>
    <col min="7188" max="7188" width="5" style="7" hidden="1"/>
    <col min="7189" max="7189" width="10.28515625" style="7" hidden="1"/>
    <col min="7190" max="7192" width="9" style="7" hidden="1"/>
    <col min="7193" max="7193" width="10.28515625" style="7" hidden="1"/>
    <col min="7194" max="7422" width="9" style="7" hidden="1"/>
    <col min="7423" max="7423" width="3.7109375" style="7" hidden="1"/>
    <col min="7424" max="7424" width="4.85546875" style="7" hidden="1"/>
    <col min="7425" max="7425" width="5.28515625" style="7" hidden="1"/>
    <col min="7426" max="7426" width="31.28515625" style="7" hidden="1"/>
    <col min="7427" max="7427" width="7.7109375" style="7" hidden="1"/>
    <col min="7428" max="7428" width="2.28515625" style="7" hidden="1"/>
    <col min="7429" max="7429" width="11.7109375" style="7" hidden="1"/>
    <col min="7430" max="7430" width="2.42578125" style="7" hidden="1"/>
    <col min="7431" max="7431" width="11.7109375" style="7" hidden="1"/>
    <col min="7432" max="7432" width="2.28515625" style="7" hidden="1"/>
    <col min="7433" max="7433" width="10.85546875" style="7" hidden="1"/>
    <col min="7434" max="7434" width="2.28515625" style="7" hidden="1"/>
    <col min="7435" max="7435" width="11.140625" style="7" hidden="1"/>
    <col min="7436" max="7436" width="1.85546875" style="7" hidden="1"/>
    <col min="7437" max="7437" width="11" style="7" hidden="1"/>
    <col min="7438" max="7438" width="0.7109375" style="7" hidden="1"/>
    <col min="7439" max="7439" width="1.85546875" style="7" hidden="1"/>
    <col min="7440" max="7440" width="11.85546875" style="7" hidden="1"/>
    <col min="7441" max="7441" width="15.28515625" style="7" hidden="1"/>
    <col min="7442" max="7442" width="5" style="7" hidden="1"/>
    <col min="7443" max="7443" width="10.28515625" style="7" hidden="1"/>
    <col min="7444" max="7444" width="5" style="7" hidden="1"/>
    <col min="7445" max="7445" width="10.28515625" style="7" hidden="1"/>
    <col min="7446" max="7448" width="9" style="7" hidden="1"/>
    <col min="7449" max="7449" width="10.28515625" style="7" hidden="1"/>
    <col min="7450" max="7678" width="9" style="7" hidden="1"/>
    <col min="7679" max="7679" width="3.7109375" style="7" hidden="1"/>
    <col min="7680" max="7680" width="4.85546875" style="7" hidden="1"/>
    <col min="7681" max="7681" width="5.28515625" style="7" hidden="1"/>
    <col min="7682" max="7682" width="31.28515625" style="7" hidden="1"/>
    <col min="7683" max="7683" width="7.7109375" style="7" hidden="1"/>
    <col min="7684" max="7684" width="2.28515625" style="7" hidden="1"/>
    <col min="7685" max="7685" width="11.7109375" style="7" hidden="1"/>
    <col min="7686" max="7686" width="2.42578125" style="7" hidden="1"/>
    <col min="7687" max="7687" width="11.7109375" style="7" hidden="1"/>
    <col min="7688" max="7688" width="2.28515625" style="7" hidden="1"/>
    <col min="7689" max="7689" width="10.85546875" style="7" hidden="1"/>
    <col min="7690" max="7690" width="2.28515625" style="7" hidden="1"/>
    <col min="7691" max="7691" width="11.140625" style="7" hidden="1"/>
    <col min="7692" max="7692" width="1.85546875" style="7" hidden="1"/>
    <col min="7693" max="7693" width="11" style="7" hidden="1"/>
    <col min="7694" max="7694" width="0.7109375" style="7" hidden="1"/>
    <col min="7695" max="7695" width="1.85546875" style="7" hidden="1"/>
    <col min="7696" max="7696" width="11.85546875" style="7" hidden="1"/>
    <col min="7697" max="7697" width="15.28515625" style="7" hidden="1"/>
    <col min="7698" max="7698" width="5" style="7" hidden="1"/>
    <col min="7699" max="7699" width="10.28515625" style="7" hidden="1"/>
    <col min="7700" max="7700" width="5" style="7" hidden="1"/>
    <col min="7701" max="7701" width="10.28515625" style="7" hidden="1"/>
    <col min="7702" max="7704" width="9" style="7" hidden="1"/>
    <col min="7705" max="7705" width="10.28515625" style="7" hidden="1"/>
    <col min="7706" max="7934" width="9" style="7" hidden="1"/>
    <col min="7935" max="7935" width="3.7109375" style="7" hidden="1"/>
    <col min="7936" max="7936" width="4.85546875" style="7" hidden="1"/>
    <col min="7937" max="7937" width="5.28515625" style="7" hidden="1"/>
    <col min="7938" max="7938" width="31.28515625" style="7" hidden="1"/>
    <col min="7939" max="7939" width="7.7109375" style="7" hidden="1"/>
    <col min="7940" max="7940" width="2.28515625" style="7" hidden="1"/>
    <col min="7941" max="7941" width="11.7109375" style="7" hidden="1"/>
    <col min="7942" max="7942" width="2.42578125" style="7" hidden="1"/>
    <col min="7943" max="7943" width="11.7109375" style="7" hidden="1"/>
    <col min="7944" max="7944" width="2.28515625" style="7" hidden="1"/>
    <col min="7945" max="7945" width="10.85546875" style="7" hidden="1"/>
    <col min="7946" max="7946" width="2.28515625" style="7" hidden="1"/>
    <col min="7947" max="7947" width="11.140625" style="7" hidden="1"/>
    <col min="7948" max="7948" width="1.85546875" style="7" hidden="1"/>
    <col min="7949" max="7949" width="11" style="7" hidden="1"/>
    <col min="7950" max="7950" width="0.7109375" style="7" hidden="1"/>
    <col min="7951" max="7951" width="1.85546875" style="7" hidden="1"/>
    <col min="7952" max="7952" width="11.85546875" style="7" hidden="1"/>
    <col min="7953" max="7953" width="15.28515625" style="7" hidden="1"/>
    <col min="7954" max="7954" width="5" style="7" hidden="1"/>
    <col min="7955" max="7955" width="10.28515625" style="7" hidden="1"/>
    <col min="7956" max="7956" width="5" style="7" hidden="1"/>
    <col min="7957" max="7957" width="10.28515625" style="7" hidden="1"/>
    <col min="7958" max="7960" width="9" style="7" hidden="1"/>
    <col min="7961" max="7961" width="10.28515625" style="7" hidden="1"/>
    <col min="7962" max="8190" width="9" style="7" hidden="1"/>
    <col min="8191" max="8191" width="3.7109375" style="7" hidden="1"/>
    <col min="8192" max="8192" width="4.85546875" style="7" hidden="1"/>
    <col min="8193" max="8193" width="5.28515625" style="7" hidden="1"/>
    <col min="8194" max="8194" width="31.28515625" style="7" hidden="1"/>
    <col min="8195" max="8195" width="7.7109375" style="7" hidden="1"/>
    <col min="8196" max="8196" width="2.28515625" style="7" hidden="1"/>
    <col min="8197" max="8197" width="11.7109375" style="7" hidden="1"/>
    <col min="8198" max="8198" width="2.42578125" style="7" hidden="1"/>
    <col min="8199" max="8199" width="11.7109375" style="7" hidden="1"/>
    <col min="8200" max="8200" width="2.28515625" style="7" hidden="1"/>
    <col min="8201" max="8201" width="10.85546875" style="7" hidden="1"/>
    <col min="8202" max="8202" width="2.28515625" style="7" hidden="1"/>
    <col min="8203" max="8203" width="11.140625" style="7" hidden="1"/>
    <col min="8204" max="8204" width="1.85546875" style="7" hidden="1"/>
    <col min="8205" max="8205" width="11" style="7" hidden="1"/>
    <col min="8206" max="8206" width="0.7109375" style="7" hidden="1"/>
    <col min="8207" max="8207" width="1.85546875" style="7" hidden="1"/>
    <col min="8208" max="8208" width="11.85546875" style="7" hidden="1"/>
    <col min="8209" max="8209" width="15.28515625" style="7" hidden="1"/>
    <col min="8210" max="8210" width="5" style="7" hidden="1"/>
    <col min="8211" max="8211" width="10.28515625" style="7" hidden="1"/>
    <col min="8212" max="8212" width="5" style="7" hidden="1"/>
    <col min="8213" max="8213" width="10.28515625" style="7" hidden="1"/>
    <col min="8214" max="8216" width="9" style="7" hidden="1"/>
    <col min="8217" max="8217" width="10.28515625" style="7" hidden="1"/>
    <col min="8218" max="8446" width="9" style="7" hidden="1"/>
    <col min="8447" max="8447" width="3.7109375" style="7" hidden="1"/>
    <col min="8448" max="8448" width="4.85546875" style="7" hidden="1"/>
    <col min="8449" max="8449" width="5.28515625" style="7" hidden="1"/>
    <col min="8450" max="8450" width="31.28515625" style="7" hidden="1"/>
    <col min="8451" max="8451" width="7.7109375" style="7" hidden="1"/>
    <col min="8452" max="8452" width="2.28515625" style="7" hidden="1"/>
    <col min="8453" max="8453" width="11.7109375" style="7" hidden="1"/>
    <col min="8454" max="8454" width="2.42578125" style="7" hidden="1"/>
    <col min="8455" max="8455" width="11.7109375" style="7" hidden="1"/>
    <col min="8456" max="8456" width="2.28515625" style="7" hidden="1"/>
    <col min="8457" max="8457" width="10.85546875" style="7" hidden="1"/>
    <col min="8458" max="8458" width="2.28515625" style="7" hidden="1"/>
    <col min="8459" max="8459" width="11.140625" style="7" hidden="1"/>
    <col min="8460" max="8460" width="1.85546875" style="7" hidden="1"/>
    <col min="8461" max="8461" width="11" style="7" hidden="1"/>
    <col min="8462" max="8462" width="0.7109375" style="7" hidden="1"/>
    <col min="8463" max="8463" width="1.85546875" style="7" hidden="1"/>
    <col min="8464" max="8464" width="11.85546875" style="7" hidden="1"/>
    <col min="8465" max="8465" width="15.28515625" style="7" hidden="1"/>
    <col min="8466" max="8466" width="5" style="7" hidden="1"/>
    <col min="8467" max="8467" width="10.28515625" style="7" hidden="1"/>
    <col min="8468" max="8468" width="5" style="7" hidden="1"/>
    <col min="8469" max="8469" width="10.28515625" style="7" hidden="1"/>
    <col min="8470" max="8472" width="9" style="7" hidden="1"/>
    <col min="8473" max="8473" width="10.28515625" style="7" hidden="1"/>
    <col min="8474" max="8702" width="9" style="7" hidden="1"/>
    <col min="8703" max="8703" width="3.7109375" style="7" hidden="1"/>
    <col min="8704" max="8704" width="4.85546875" style="7" hidden="1"/>
    <col min="8705" max="8705" width="5.28515625" style="7" hidden="1"/>
    <col min="8706" max="8706" width="31.28515625" style="7" hidden="1"/>
    <col min="8707" max="8707" width="7.7109375" style="7" hidden="1"/>
    <col min="8708" max="8708" width="2.28515625" style="7" hidden="1"/>
    <col min="8709" max="8709" width="11.7109375" style="7" hidden="1"/>
    <col min="8710" max="8710" width="2.42578125" style="7" hidden="1"/>
    <col min="8711" max="8711" width="11.7109375" style="7" hidden="1"/>
    <col min="8712" max="8712" width="2.28515625" style="7" hidden="1"/>
    <col min="8713" max="8713" width="10.85546875" style="7" hidden="1"/>
    <col min="8714" max="8714" width="2.28515625" style="7" hidden="1"/>
    <col min="8715" max="8715" width="11.140625" style="7" hidden="1"/>
    <col min="8716" max="8716" width="1.85546875" style="7" hidden="1"/>
    <col min="8717" max="8717" width="11" style="7" hidden="1"/>
    <col min="8718" max="8718" width="0.7109375" style="7" hidden="1"/>
    <col min="8719" max="8719" width="1.85546875" style="7" hidden="1"/>
    <col min="8720" max="8720" width="11.85546875" style="7" hidden="1"/>
    <col min="8721" max="8721" width="15.28515625" style="7" hidden="1"/>
    <col min="8722" max="8722" width="5" style="7" hidden="1"/>
    <col min="8723" max="8723" width="10.28515625" style="7" hidden="1"/>
    <col min="8724" max="8724" width="5" style="7" hidden="1"/>
    <col min="8725" max="8725" width="10.28515625" style="7" hidden="1"/>
    <col min="8726" max="8728" width="9" style="7" hidden="1"/>
    <col min="8729" max="8729" width="10.28515625" style="7" hidden="1"/>
    <col min="8730" max="8958" width="9" style="7" hidden="1"/>
    <col min="8959" max="8959" width="3.7109375" style="7" hidden="1"/>
    <col min="8960" max="8960" width="4.85546875" style="7" hidden="1"/>
    <col min="8961" max="8961" width="5.28515625" style="7" hidden="1"/>
    <col min="8962" max="8962" width="31.28515625" style="7" hidden="1"/>
    <col min="8963" max="8963" width="7.7109375" style="7" hidden="1"/>
    <col min="8964" max="8964" width="2.28515625" style="7" hidden="1"/>
    <col min="8965" max="8965" width="11.7109375" style="7" hidden="1"/>
    <col min="8966" max="8966" width="2.42578125" style="7" hidden="1"/>
    <col min="8967" max="8967" width="11.7109375" style="7" hidden="1"/>
    <col min="8968" max="8968" width="2.28515625" style="7" hidden="1"/>
    <col min="8969" max="8969" width="10.85546875" style="7" hidden="1"/>
    <col min="8970" max="8970" width="2.28515625" style="7" hidden="1"/>
    <col min="8971" max="8971" width="11.140625" style="7" hidden="1"/>
    <col min="8972" max="8972" width="1.85546875" style="7" hidden="1"/>
    <col min="8973" max="8973" width="11" style="7" hidden="1"/>
    <col min="8974" max="8974" width="0.7109375" style="7" hidden="1"/>
    <col min="8975" max="8975" width="1.85546875" style="7" hidden="1"/>
    <col min="8976" max="8976" width="11.85546875" style="7" hidden="1"/>
    <col min="8977" max="8977" width="15.28515625" style="7" hidden="1"/>
    <col min="8978" max="8978" width="5" style="7" hidden="1"/>
    <col min="8979" max="8979" width="10.28515625" style="7" hidden="1"/>
    <col min="8980" max="8980" width="5" style="7" hidden="1"/>
    <col min="8981" max="8981" width="10.28515625" style="7" hidden="1"/>
    <col min="8982" max="8984" width="9" style="7" hidden="1"/>
    <col min="8985" max="8985" width="10.28515625" style="7" hidden="1"/>
    <col min="8986" max="9214" width="9" style="7" hidden="1"/>
    <col min="9215" max="9215" width="3.7109375" style="7" hidden="1"/>
    <col min="9216" max="9216" width="4.85546875" style="7" hidden="1"/>
    <col min="9217" max="9217" width="5.28515625" style="7" hidden="1"/>
    <col min="9218" max="9218" width="31.28515625" style="7" hidden="1"/>
    <col min="9219" max="9219" width="7.7109375" style="7" hidden="1"/>
    <col min="9220" max="9220" width="2.28515625" style="7" hidden="1"/>
    <col min="9221" max="9221" width="11.7109375" style="7" hidden="1"/>
    <col min="9222" max="9222" width="2.42578125" style="7" hidden="1"/>
    <col min="9223" max="9223" width="11.7109375" style="7" hidden="1"/>
    <col min="9224" max="9224" width="2.28515625" style="7" hidden="1"/>
    <col min="9225" max="9225" width="10.85546875" style="7" hidden="1"/>
    <col min="9226" max="9226" width="2.28515625" style="7" hidden="1"/>
    <col min="9227" max="9227" width="11.140625" style="7" hidden="1"/>
    <col min="9228" max="9228" width="1.85546875" style="7" hidden="1"/>
    <col min="9229" max="9229" width="11" style="7" hidden="1"/>
    <col min="9230" max="9230" width="0.7109375" style="7" hidden="1"/>
    <col min="9231" max="9231" width="1.85546875" style="7" hidden="1"/>
    <col min="9232" max="9232" width="11.85546875" style="7" hidden="1"/>
    <col min="9233" max="9233" width="15.28515625" style="7" hidden="1"/>
    <col min="9234" max="9234" width="5" style="7" hidden="1"/>
    <col min="9235" max="9235" width="10.28515625" style="7" hidden="1"/>
    <col min="9236" max="9236" width="5" style="7" hidden="1"/>
    <col min="9237" max="9237" width="10.28515625" style="7" hidden="1"/>
    <col min="9238" max="9240" width="9" style="7" hidden="1"/>
    <col min="9241" max="9241" width="10.28515625" style="7" hidden="1"/>
    <col min="9242" max="9470" width="9" style="7" hidden="1"/>
    <col min="9471" max="9471" width="3.7109375" style="7" hidden="1"/>
    <col min="9472" max="9472" width="4.85546875" style="7" hidden="1"/>
    <col min="9473" max="9473" width="5.28515625" style="7" hidden="1"/>
    <col min="9474" max="9474" width="31.28515625" style="7" hidden="1"/>
    <col min="9475" max="9475" width="7.7109375" style="7" hidden="1"/>
    <col min="9476" max="9476" width="2.28515625" style="7" hidden="1"/>
    <col min="9477" max="9477" width="11.7109375" style="7" hidden="1"/>
    <col min="9478" max="9478" width="2.42578125" style="7" hidden="1"/>
    <col min="9479" max="9479" width="11.7109375" style="7" hidden="1"/>
    <col min="9480" max="9480" width="2.28515625" style="7" hidden="1"/>
    <col min="9481" max="9481" width="10.85546875" style="7" hidden="1"/>
    <col min="9482" max="9482" width="2.28515625" style="7" hidden="1"/>
    <col min="9483" max="9483" width="11.140625" style="7" hidden="1"/>
    <col min="9484" max="9484" width="1.85546875" style="7" hidden="1"/>
    <col min="9485" max="9485" width="11" style="7" hidden="1"/>
    <col min="9486" max="9486" width="0.7109375" style="7" hidden="1"/>
    <col min="9487" max="9487" width="1.85546875" style="7" hidden="1"/>
    <col min="9488" max="9488" width="11.85546875" style="7" hidden="1"/>
    <col min="9489" max="9489" width="15.28515625" style="7" hidden="1"/>
    <col min="9490" max="9490" width="5" style="7" hidden="1"/>
    <col min="9491" max="9491" width="10.28515625" style="7" hidden="1"/>
    <col min="9492" max="9492" width="5" style="7" hidden="1"/>
    <col min="9493" max="9493" width="10.28515625" style="7" hidden="1"/>
    <col min="9494" max="9496" width="9" style="7" hidden="1"/>
    <col min="9497" max="9497" width="10.28515625" style="7" hidden="1"/>
    <col min="9498" max="9726" width="9" style="7" hidden="1"/>
    <col min="9727" max="9727" width="3.7109375" style="7" hidden="1"/>
    <col min="9728" max="9728" width="4.85546875" style="7" hidden="1"/>
    <col min="9729" max="9729" width="5.28515625" style="7" hidden="1"/>
    <col min="9730" max="9730" width="31.28515625" style="7" hidden="1"/>
    <col min="9731" max="9731" width="7.7109375" style="7" hidden="1"/>
    <col min="9732" max="9732" width="2.28515625" style="7" hidden="1"/>
    <col min="9733" max="9733" width="11.7109375" style="7" hidden="1"/>
    <col min="9734" max="9734" width="2.42578125" style="7" hidden="1"/>
    <col min="9735" max="9735" width="11.7109375" style="7" hidden="1"/>
    <col min="9736" max="9736" width="2.28515625" style="7" hidden="1"/>
    <col min="9737" max="9737" width="10.85546875" style="7" hidden="1"/>
    <col min="9738" max="9738" width="2.28515625" style="7" hidden="1"/>
    <col min="9739" max="9739" width="11.140625" style="7" hidden="1"/>
    <col min="9740" max="9740" width="1.85546875" style="7" hidden="1"/>
    <col min="9741" max="9741" width="11" style="7" hidden="1"/>
    <col min="9742" max="9742" width="0.7109375" style="7" hidden="1"/>
    <col min="9743" max="9743" width="1.85546875" style="7" hidden="1"/>
    <col min="9744" max="9744" width="11.85546875" style="7" hidden="1"/>
    <col min="9745" max="9745" width="15.28515625" style="7" hidden="1"/>
    <col min="9746" max="9746" width="5" style="7" hidden="1"/>
    <col min="9747" max="9747" width="10.28515625" style="7" hidden="1"/>
    <col min="9748" max="9748" width="5" style="7" hidden="1"/>
    <col min="9749" max="9749" width="10.28515625" style="7" hidden="1"/>
    <col min="9750" max="9752" width="9" style="7" hidden="1"/>
    <col min="9753" max="9753" width="10.28515625" style="7" hidden="1"/>
    <col min="9754" max="9982" width="9" style="7" hidden="1"/>
    <col min="9983" max="9983" width="3.7109375" style="7" hidden="1"/>
    <col min="9984" max="9984" width="4.85546875" style="7" hidden="1"/>
    <col min="9985" max="9985" width="5.28515625" style="7" hidden="1"/>
    <col min="9986" max="9986" width="31.28515625" style="7" hidden="1"/>
    <col min="9987" max="9987" width="7.7109375" style="7" hidden="1"/>
    <col min="9988" max="9988" width="2.28515625" style="7" hidden="1"/>
    <col min="9989" max="9989" width="11.7109375" style="7" hidden="1"/>
    <col min="9990" max="9990" width="2.42578125" style="7" hidden="1"/>
    <col min="9991" max="9991" width="11.7109375" style="7" hidden="1"/>
    <col min="9992" max="9992" width="2.28515625" style="7" hidden="1"/>
    <col min="9993" max="9993" width="10.85546875" style="7" hidden="1"/>
    <col min="9994" max="9994" width="2.28515625" style="7" hidden="1"/>
    <col min="9995" max="9995" width="11.140625" style="7" hidden="1"/>
    <col min="9996" max="9996" width="1.85546875" style="7" hidden="1"/>
    <col min="9997" max="9997" width="11" style="7" hidden="1"/>
    <col min="9998" max="9998" width="0.7109375" style="7" hidden="1"/>
    <col min="9999" max="9999" width="1.85546875" style="7" hidden="1"/>
    <col min="10000" max="10000" width="11.85546875" style="7" hidden="1"/>
    <col min="10001" max="10001" width="15.28515625" style="7" hidden="1"/>
    <col min="10002" max="10002" width="5" style="7" hidden="1"/>
    <col min="10003" max="10003" width="10.28515625" style="7" hidden="1"/>
    <col min="10004" max="10004" width="5" style="7" hidden="1"/>
    <col min="10005" max="10005" width="10.28515625" style="7" hidden="1"/>
    <col min="10006" max="10008" width="9" style="7" hidden="1"/>
    <col min="10009" max="10009" width="10.28515625" style="7" hidden="1"/>
    <col min="10010" max="10238" width="9" style="7" hidden="1"/>
    <col min="10239" max="10239" width="3.7109375" style="7" hidden="1"/>
    <col min="10240" max="10240" width="4.85546875" style="7" hidden="1"/>
    <col min="10241" max="10241" width="5.28515625" style="7" hidden="1"/>
    <col min="10242" max="10242" width="31.28515625" style="7" hidden="1"/>
    <col min="10243" max="10243" width="7.7109375" style="7" hidden="1"/>
    <col min="10244" max="10244" width="2.28515625" style="7" hidden="1"/>
    <col min="10245" max="10245" width="11.7109375" style="7" hidden="1"/>
    <col min="10246" max="10246" width="2.42578125" style="7" hidden="1"/>
    <col min="10247" max="10247" width="11.7109375" style="7" hidden="1"/>
    <col min="10248" max="10248" width="2.28515625" style="7" hidden="1"/>
    <col min="10249" max="10249" width="10.85546875" style="7" hidden="1"/>
    <col min="10250" max="10250" width="2.28515625" style="7" hidden="1"/>
    <col min="10251" max="10251" width="11.140625" style="7" hidden="1"/>
    <col min="10252" max="10252" width="1.85546875" style="7" hidden="1"/>
    <col min="10253" max="10253" width="11" style="7" hidden="1"/>
    <col min="10254" max="10254" width="0.7109375" style="7" hidden="1"/>
    <col min="10255" max="10255" width="1.85546875" style="7" hidden="1"/>
    <col min="10256" max="10256" width="11.85546875" style="7" hidden="1"/>
    <col min="10257" max="10257" width="15.28515625" style="7" hidden="1"/>
    <col min="10258" max="10258" width="5" style="7" hidden="1"/>
    <col min="10259" max="10259" width="10.28515625" style="7" hidden="1"/>
    <col min="10260" max="10260" width="5" style="7" hidden="1"/>
    <col min="10261" max="10261" width="10.28515625" style="7" hidden="1"/>
    <col min="10262" max="10264" width="9" style="7" hidden="1"/>
    <col min="10265" max="10265" width="10.28515625" style="7" hidden="1"/>
    <col min="10266" max="10494" width="9" style="7" hidden="1"/>
    <col min="10495" max="10495" width="3.7109375" style="7" hidden="1"/>
    <col min="10496" max="10496" width="4.85546875" style="7" hidden="1"/>
    <col min="10497" max="10497" width="5.28515625" style="7" hidden="1"/>
    <col min="10498" max="10498" width="31.28515625" style="7" hidden="1"/>
    <col min="10499" max="10499" width="7.7109375" style="7" hidden="1"/>
    <col min="10500" max="10500" width="2.28515625" style="7" hidden="1"/>
    <col min="10501" max="10501" width="11.7109375" style="7" hidden="1"/>
    <col min="10502" max="10502" width="2.42578125" style="7" hidden="1"/>
    <col min="10503" max="10503" width="11.7109375" style="7" hidden="1"/>
    <col min="10504" max="10504" width="2.28515625" style="7" hidden="1"/>
    <col min="10505" max="10505" width="10.85546875" style="7" hidden="1"/>
    <col min="10506" max="10506" width="2.28515625" style="7" hidden="1"/>
    <col min="10507" max="10507" width="11.140625" style="7" hidden="1"/>
    <col min="10508" max="10508" width="1.85546875" style="7" hidden="1"/>
    <col min="10509" max="10509" width="11" style="7" hidden="1"/>
    <col min="10510" max="10510" width="0.7109375" style="7" hidden="1"/>
    <col min="10511" max="10511" width="1.85546875" style="7" hidden="1"/>
    <col min="10512" max="10512" width="11.85546875" style="7" hidden="1"/>
    <col min="10513" max="10513" width="15.28515625" style="7" hidden="1"/>
    <col min="10514" max="10514" width="5" style="7" hidden="1"/>
    <col min="10515" max="10515" width="10.28515625" style="7" hidden="1"/>
    <col min="10516" max="10516" width="5" style="7" hidden="1"/>
    <col min="10517" max="10517" width="10.28515625" style="7" hidden="1"/>
    <col min="10518" max="10520" width="9" style="7" hidden="1"/>
    <col min="10521" max="10521" width="10.28515625" style="7" hidden="1"/>
    <col min="10522" max="10750" width="9" style="7" hidden="1"/>
    <col min="10751" max="10751" width="3.7109375" style="7" hidden="1"/>
    <col min="10752" max="10752" width="4.85546875" style="7" hidden="1"/>
    <col min="10753" max="10753" width="5.28515625" style="7" hidden="1"/>
    <col min="10754" max="10754" width="31.28515625" style="7" hidden="1"/>
    <col min="10755" max="10755" width="7.7109375" style="7" hidden="1"/>
    <col min="10756" max="10756" width="2.28515625" style="7" hidden="1"/>
    <col min="10757" max="10757" width="11.7109375" style="7" hidden="1"/>
    <col min="10758" max="10758" width="2.42578125" style="7" hidden="1"/>
    <col min="10759" max="10759" width="11.7109375" style="7" hidden="1"/>
    <col min="10760" max="10760" width="2.28515625" style="7" hidden="1"/>
    <col min="10761" max="10761" width="10.85546875" style="7" hidden="1"/>
    <col min="10762" max="10762" width="2.28515625" style="7" hidden="1"/>
    <col min="10763" max="10763" width="11.140625" style="7" hidden="1"/>
    <col min="10764" max="10764" width="1.85546875" style="7" hidden="1"/>
    <col min="10765" max="10765" width="11" style="7" hidden="1"/>
    <col min="10766" max="10766" width="0.7109375" style="7" hidden="1"/>
    <col min="10767" max="10767" width="1.85546875" style="7" hidden="1"/>
    <col min="10768" max="10768" width="11.85546875" style="7" hidden="1"/>
    <col min="10769" max="10769" width="15.28515625" style="7" hidden="1"/>
    <col min="10770" max="10770" width="5" style="7" hidden="1"/>
    <col min="10771" max="10771" width="10.28515625" style="7" hidden="1"/>
    <col min="10772" max="10772" width="5" style="7" hidden="1"/>
    <col min="10773" max="10773" width="10.28515625" style="7" hidden="1"/>
    <col min="10774" max="10776" width="9" style="7" hidden="1"/>
    <col min="10777" max="10777" width="10.28515625" style="7" hidden="1"/>
    <col min="10778" max="11006" width="9" style="7" hidden="1"/>
    <col min="11007" max="11007" width="3.7109375" style="7" hidden="1"/>
    <col min="11008" max="11008" width="4.85546875" style="7" hidden="1"/>
    <col min="11009" max="11009" width="5.28515625" style="7" hidden="1"/>
    <col min="11010" max="11010" width="31.28515625" style="7" hidden="1"/>
    <col min="11011" max="11011" width="7.7109375" style="7" hidden="1"/>
    <col min="11012" max="11012" width="2.28515625" style="7" hidden="1"/>
    <col min="11013" max="11013" width="11.7109375" style="7" hidden="1"/>
    <col min="11014" max="11014" width="2.42578125" style="7" hidden="1"/>
    <col min="11015" max="11015" width="11.7109375" style="7" hidden="1"/>
    <col min="11016" max="11016" width="2.28515625" style="7" hidden="1"/>
    <col min="11017" max="11017" width="10.85546875" style="7" hidden="1"/>
    <col min="11018" max="11018" width="2.28515625" style="7" hidden="1"/>
    <col min="11019" max="11019" width="11.140625" style="7" hidden="1"/>
    <col min="11020" max="11020" width="1.85546875" style="7" hidden="1"/>
    <col min="11021" max="11021" width="11" style="7" hidden="1"/>
    <col min="11022" max="11022" width="0.7109375" style="7" hidden="1"/>
    <col min="11023" max="11023" width="1.85546875" style="7" hidden="1"/>
    <col min="11024" max="11024" width="11.85546875" style="7" hidden="1"/>
    <col min="11025" max="11025" width="15.28515625" style="7" hidden="1"/>
    <col min="11026" max="11026" width="5" style="7" hidden="1"/>
    <col min="11027" max="11027" width="10.28515625" style="7" hidden="1"/>
    <col min="11028" max="11028" width="5" style="7" hidden="1"/>
    <col min="11029" max="11029" width="10.28515625" style="7" hidden="1"/>
    <col min="11030" max="11032" width="9" style="7" hidden="1"/>
    <col min="11033" max="11033" width="10.28515625" style="7" hidden="1"/>
    <col min="11034" max="11262" width="9" style="7" hidden="1"/>
    <col min="11263" max="11263" width="3.7109375" style="7" hidden="1"/>
    <col min="11264" max="11264" width="4.85546875" style="7" hidden="1"/>
    <col min="11265" max="11265" width="5.28515625" style="7" hidden="1"/>
    <col min="11266" max="11266" width="31.28515625" style="7" hidden="1"/>
    <col min="11267" max="11267" width="7.7109375" style="7" hidden="1"/>
    <col min="11268" max="11268" width="2.28515625" style="7" hidden="1"/>
    <col min="11269" max="11269" width="11.7109375" style="7" hidden="1"/>
    <col min="11270" max="11270" width="2.42578125" style="7" hidden="1"/>
    <col min="11271" max="11271" width="11.7109375" style="7" hidden="1"/>
    <col min="11272" max="11272" width="2.28515625" style="7" hidden="1"/>
    <col min="11273" max="11273" width="10.85546875" style="7" hidden="1"/>
    <col min="11274" max="11274" width="2.28515625" style="7" hidden="1"/>
    <col min="11275" max="11275" width="11.140625" style="7" hidden="1"/>
    <col min="11276" max="11276" width="1.85546875" style="7" hidden="1"/>
    <col min="11277" max="11277" width="11" style="7" hidden="1"/>
    <col min="11278" max="11278" width="0.7109375" style="7" hidden="1"/>
    <col min="11279" max="11279" width="1.85546875" style="7" hidden="1"/>
    <col min="11280" max="11280" width="11.85546875" style="7" hidden="1"/>
    <col min="11281" max="11281" width="15.28515625" style="7" hidden="1"/>
    <col min="11282" max="11282" width="5" style="7" hidden="1"/>
    <col min="11283" max="11283" width="10.28515625" style="7" hidden="1"/>
    <col min="11284" max="11284" width="5" style="7" hidden="1"/>
    <col min="11285" max="11285" width="10.28515625" style="7" hidden="1"/>
    <col min="11286" max="11288" width="9" style="7" hidden="1"/>
    <col min="11289" max="11289" width="10.28515625" style="7" hidden="1"/>
    <col min="11290" max="11518" width="9" style="7" hidden="1"/>
    <col min="11519" max="11519" width="3.7109375" style="7" hidden="1"/>
    <col min="11520" max="11520" width="4.85546875" style="7" hidden="1"/>
    <col min="11521" max="11521" width="5.28515625" style="7" hidden="1"/>
    <col min="11522" max="11522" width="31.28515625" style="7" hidden="1"/>
    <col min="11523" max="11523" width="7.7109375" style="7" hidden="1"/>
    <col min="11524" max="11524" width="2.28515625" style="7" hidden="1"/>
    <col min="11525" max="11525" width="11.7109375" style="7" hidden="1"/>
    <col min="11526" max="11526" width="2.42578125" style="7" hidden="1"/>
    <col min="11527" max="11527" width="11.7109375" style="7" hidden="1"/>
    <col min="11528" max="11528" width="2.28515625" style="7" hidden="1"/>
    <col min="11529" max="11529" width="10.85546875" style="7" hidden="1"/>
    <col min="11530" max="11530" width="2.28515625" style="7" hidden="1"/>
    <col min="11531" max="11531" width="11.140625" style="7" hidden="1"/>
    <col min="11532" max="11532" width="1.85546875" style="7" hidden="1"/>
    <col min="11533" max="11533" width="11" style="7" hidden="1"/>
    <col min="11534" max="11534" width="0.7109375" style="7" hidden="1"/>
    <col min="11535" max="11535" width="1.85546875" style="7" hidden="1"/>
    <col min="11536" max="11536" width="11.85546875" style="7" hidden="1"/>
    <col min="11537" max="11537" width="15.28515625" style="7" hidden="1"/>
    <col min="11538" max="11538" width="5" style="7" hidden="1"/>
    <col min="11539" max="11539" width="10.28515625" style="7" hidden="1"/>
    <col min="11540" max="11540" width="5" style="7" hidden="1"/>
    <col min="11541" max="11541" width="10.28515625" style="7" hidden="1"/>
    <col min="11542" max="11544" width="9" style="7" hidden="1"/>
    <col min="11545" max="11545" width="10.28515625" style="7" hidden="1"/>
    <col min="11546" max="11774" width="9" style="7" hidden="1"/>
    <col min="11775" max="11775" width="3.7109375" style="7" hidden="1"/>
    <col min="11776" max="11776" width="4.85546875" style="7" hidden="1"/>
    <col min="11777" max="11777" width="5.28515625" style="7" hidden="1"/>
    <col min="11778" max="11778" width="31.28515625" style="7" hidden="1"/>
    <col min="11779" max="11779" width="7.7109375" style="7" hidden="1"/>
    <col min="11780" max="11780" width="2.28515625" style="7" hidden="1"/>
    <col min="11781" max="11781" width="11.7109375" style="7" hidden="1"/>
    <col min="11782" max="11782" width="2.42578125" style="7" hidden="1"/>
    <col min="11783" max="11783" width="11.7109375" style="7" hidden="1"/>
    <col min="11784" max="11784" width="2.28515625" style="7" hidden="1"/>
    <col min="11785" max="11785" width="10.85546875" style="7" hidden="1"/>
    <col min="11786" max="11786" width="2.28515625" style="7" hidden="1"/>
    <col min="11787" max="11787" width="11.140625" style="7" hidden="1"/>
    <col min="11788" max="11788" width="1.85546875" style="7" hidden="1"/>
    <col min="11789" max="11789" width="11" style="7" hidden="1"/>
    <col min="11790" max="11790" width="0.7109375" style="7" hidden="1"/>
    <col min="11791" max="11791" width="1.85546875" style="7" hidden="1"/>
    <col min="11792" max="11792" width="11.85546875" style="7" hidden="1"/>
    <col min="11793" max="11793" width="15.28515625" style="7" hidden="1"/>
    <col min="11794" max="11794" width="5" style="7" hidden="1"/>
    <col min="11795" max="11795" width="10.28515625" style="7" hidden="1"/>
    <col min="11796" max="11796" width="5" style="7" hidden="1"/>
    <col min="11797" max="11797" width="10.28515625" style="7" hidden="1"/>
    <col min="11798" max="11800" width="9" style="7" hidden="1"/>
    <col min="11801" max="11801" width="10.28515625" style="7" hidden="1"/>
    <col min="11802" max="12030" width="9" style="7" hidden="1"/>
    <col min="12031" max="12031" width="3.7109375" style="7" hidden="1"/>
    <col min="12032" max="12032" width="4.85546875" style="7" hidden="1"/>
    <col min="12033" max="12033" width="5.28515625" style="7" hidden="1"/>
    <col min="12034" max="12034" width="31.28515625" style="7" hidden="1"/>
    <col min="12035" max="12035" width="7.7109375" style="7" hidden="1"/>
    <col min="12036" max="12036" width="2.28515625" style="7" hidden="1"/>
    <col min="12037" max="12037" width="11.7109375" style="7" hidden="1"/>
    <col min="12038" max="12038" width="2.42578125" style="7" hidden="1"/>
    <col min="12039" max="12039" width="11.7109375" style="7" hidden="1"/>
    <col min="12040" max="12040" width="2.28515625" style="7" hidden="1"/>
    <col min="12041" max="12041" width="10.85546875" style="7" hidden="1"/>
    <col min="12042" max="12042" width="2.28515625" style="7" hidden="1"/>
    <col min="12043" max="12043" width="11.140625" style="7" hidden="1"/>
    <col min="12044" max="12044" width="1.85546875" style="7" hidden="1"/>
    <col min="12045" max="12045" width="11" style="7" hidden="1"/>
    <col min="12046" max="12046" width="0.7109375" style="7" hidden="1"/>
    <col min="12047" max="12047" width="1.85546875" style="7" hidden="1"/>
    <col min="12048" max="12048" width="11.85546875" style="7" hidden="1"/>
    <col min="12049" max="12049" width="15.28515625" style="7" hidden="1"/>
    <col min="12050" max="12050" width="5" style="7" hidden="1"/>
    <col min="12051" max="12051" width="10.28515625" style="7" hidden="1"/>
    <col min="12052" max="12052" width="5" style="7" hidden="1"/>
    <col min="12053" max="12053" width="10.28515625" style="7" hidden="1"/>
    <col min="12054" max="12056" width="9" style="7" hidden="1"/>
    <col min="12057" max="12057" width="10.28515625" style="7" hidden="1"/>
    <col min="12058" max="12286" width="9" style="7" hidden="1"/>
    <col min="12287" max="12287" width="3.7109375" style="7" hidden="1"/>
    <col min="12288" max="12288" width="4.85546875" style="7" hidden="1"/>
    <col min="12289" max="12289" width="5.28515625" style="7" hidden="1"/>
    <col min="12290" max="12290" width="31.28515625" style="7" hidden="1"/>
    <col min="12291" max="12291" width="7.7109375" style="7" hidden="1"/>
    <col min="12292" max="12292" width="2.28515625" style="7" hidden="1"/>
    <col min="12293" max="12293" width="11.7109375" style="7" hidden="1"/>
    <col min="12294" max="12294" width="2.42578125" style="7" hidden="1"/>
    <col min="12295" max="12295" width="11.7109375" style="7" hidden="1"/>
    <col min="12296" max="12296" width="2.28515625" style="7" hidden="1"/>
    <col min="12297" max="12297" width="10.85546875" style="7" hidden="1"/>
    <col min="12298" max="12298" width="2.28515625" style="7" hidden="1"/>
    <col min="12299" max="12299" width="11.140625" style="7" hidden="1"/>
    <col min="12300" max="12300" width="1.85546875" style="7" hidden="1"/>
    <col min="12301" max="12301" width="11" style="7" hidden="1"/>
    <col min="12302" max="12302" width="0.7109375" style="7" hidden="1"/>
    <col min="12303" max="12303" width="1.85546875" style="7" hidden="1"/>
    <col min="12304" max="12304" width="11.85546875" style="7" hidden="1"/>
    <col min="12305" max="12305" width="15.28515625" style="7" hidden="1"/>
    <col min="12306" max="12306" width="5" style="7" hidden="1"/>
    <col min="12307" max="12307" width="10.28515625" style="7" hidden="1"/>
    <col min="12308" max="12308" width="5" style="7" hidden="1"/>
    <col min="12309" max="12309" width="10.28515625" style="7" hidden="1"/>
    <col min="12310" max="12312" width="9" style="7" hidden="1"/>
    <col min="12313" max="12313" width="10.28515625" style="7" hidden="1"/>
    <col min="12314" max="12542" width="9" style="7" hidden="1"/>
    <col min="12543" max="12543" width="3.7109375" style="7" hidden="1"/>
    <col min="12544" max="12544" width="4.85546875" style="7" hidden="1"/>
    <col min="12545" max="12545" width="5.28515625" style="7" hidden="1"/>
    <col min="12546" max="12546" width="31.28515625" style="7" hidden="1"/>
    <col min="12547" max="12547" width="7.7109375" style="7" hidden="1"/>
    <col min="12548" max="12548" width="2.28515625" style="7" hidden="1"/>
    <col min="12549" max="12549" width="11.7109375" style="7" hidden="1"/>
    <col min="12550" max="12550" width="2.42578125" style="7" hidden="1"/>
    <col min="12551" max="12551" width="11.7109375" style="7" hidden="1"/>
    <col min="12552" max="12552" width="2.28515625" style="7" hidden="1"/>
    <col min="12553" max="12553" width="10.85546875" style="7" hidden="1"/>
    <col min="12554" max="12554" width="2.28515625" style="7" hidden="1"/>
    <col min="12555" max="12555" width="11.140625" style="7" hidden="1"/>
    <col min="12556" max="12556" width="1.85546875" style="7" hidden="1"/>
    <col min="12557" max="12557" width="11" style="7" hidden="1"/>
    <col min="12558" max="12558" width="0.7109375" style="7" hidden="1"/>
    <col min="12559" max="12559" width="1.85546875" style="7" hidden="1"/>
    <col min="12560" max="12560" width="11.85546875" style="7" hidden="1"/>
    <col min="12561" max="12561" width="15.28515625" style="7" hidden="1"/>
    <col min="12562" max="12562" width="5" style="7" hidden="1"/>
    <col min="12563" max="12563" width="10.28515625" style="7" hidden="1"/>
    <col min="12564" max="12564" width="5" style="7" hidden="1"/>
    <col min="12565" max="12565" width="10.28515625" style="7" hidden="1"/>
    <col min="12566" max="12568" width="9" style="7" hidden="1"/>
    <col min="12569" max="12569" width="10.28515625" style="7" hidden="1"/>
    <col min="12570" max="12798" width="9" style="7" hidden="1"/>
    <col min="12799" max="12799" width="3.7109375" style="7" hidden="1"/>
    <col min="12800" max="12800" width="4.85546875" style="7" hidden="1"/>
    <col min="12801" max="12801" width="5.28515625" style="7" hidden="1"/>
    <col min="12802" max="12802" width="31.28515625" style="7" hidden="1"/>
    <col min="12803" max="12803" width="7.7109375" style="7" hidden="1"/>
    <col min="12804" max="12804" width="2.28515625" style="7" hidden="1"/>
    <col min="12805" max="12805" width="11.7109375" style="7" hidden="1"/>
    <col min="12806" max="12806" width="2.42578125" style="7" hidden="1"/>
    <col min="12807" max="12807" width="11.7109375" style="7" hidden="1"/>
    <col min="12808" max="12808" width="2.28515625" style="7" hidden="1"/>
    <col min="12809" max="12809" width="10.85546875" style="7" hidden="1"/>
    <col min="12810" max="12810" width="2.28515625" style="7" hidden="1"/>
    <col min="12811" max="12811" width="11.140625" style="7" hidden="1"/>
    <col min="12812" max="12812" width="1.85546875" style="7" hidden="1"/>
    <col min="12813" max="12813" width="11" style="7" hidden="1"/>
    <col min="12814" max="12814" width="0.7109375" style="7" hidden="1"/>
    <col min="12815" max="12815" width="1.85546875" style="7" hidden="1"/>
    <col min="12816" max="12816" width="11.85546875" style="7" hidden="1"/>
    <col min="12817" max="12817" width="15.28515625" style="7" hidden="1"/>
    <col min="12818" max="12818" width="5" style="7" hidden="1"/>
    <col min="12819" max="12819" width="10.28515625" style="7" hidden="1"/>
    <col min="12820" max="12820" width="5" style="7" hidden="1"/>
    <col min="12821" max="12821" width="10.28515625" style="7" hidden="1"/>
    <col min="12822" max="12824" width="9" style="7" hidden="1"/>
    <col min="12825" max="12825" width="10.28515625" style="7" hidden="1"/>
    <col min="12826" max="13054" width="9" style="7" hidden="1"/>
    <col min="13055" max="13055" width="3.7109375" style="7" hidden="1"/>
    <col min="13056" max="13056" width="4.85546875" style="7" hidden="1"/>
    <col min="13057" max="13057" width="5.28515625" style="7" hidden="1"/>
    <col min="13058" max="13058" width="31.28515625" style="7" hidden="1"/>
    <col min="13059" max="13059" width="7.7109375" style="7" hidden="1"/>
    <col min="13060" max="13060" width="2.28515625" style="7" hidden="1"/>
    <col min="13061" max="13061" width="11.7109375" style="7" hidden="1"/>
    <col min="13062" max="13062" width="2.42578125" style="7" hidden="1"/>
    <col min="13063" max="13063" width="11.7109375" style="7" hidden="1"/>
    <col min="13064" max="13064" width="2.28515625" style="7" hidden="1"/>
    <col min="13065" max="13065" width="10.85546875" style="7" hidden="1"/>
    <col min="13066" max="13066" width="2.28515625" style="7" hidden="1"/>
    <col min="13067" max="13067" width="11.140625" style="7" hidden="1"/>
    <col min="13068" max="13068" width="1.85546875" style="7" hidden="1"/>
    <col min="13069" max="13069" width="11" style="7" hidden="1"/>
    <col min="13070" max="13070" width="0.7109375" style="7" hidden="1"/>
    <col min="13071" max="13071" width="1.85546875" style="7" hidden="1"/>
    <col min="13072" max="13072" width="11.85546875" style="7" hidden="1"/>
    <col min="13073" max="13073" width="15.28515625" style="7" hidden="1"/>
    <col min="13074" max="13074" width="5" style="7" hidden="1"/>
    <col min="13075" max="13075" width="10.28515625" style="7" hidden="1"/>
    <col min="13076" max="13076" width="5" style="7" hidden="1"/>
    <col min="13077" max="13077" width="10.28515625" style="7" hidden="1"/>
    <col min="13078" max="13080" width="9" style="7" hidden="1"/>
    <col min="13081" max="13081" width="10.28515625" style="7" hidden="1"/>
    <col min="13082" max="13310" width="9" style="7" hidden="1"/>
    <col min="13311" max="13311" width="3.7109375" style="7" hidden="1"/>
    <col min="13312" max="13312" width="4.85546875" style="7" hidden="1"/>
    <col min="13313" max="13313" width="5.28515625" style="7" hidden="1"/>
    <col min="13314" max="13314" width="31.28515625" style="7" hidden="1"/>
    <col min="13315" max="13315" width="7.7109375" style="7" hidden="1"/>
    <col min="13316" max="13316" width="2.28515625" style="7" hidden="1"/>
    <col min="13317" max="13317" width="11.7109375" style="7" hidden="1"/>
    <col min="13318" max="13318" width="2.42578125" style="7" hidden="1"/>
    <col min="13319" max="13319" width="11.7109375" style="7" hidden="1"/>
    <col min="13320" max="13320" width="2.28515625" style="7" hidden="1"/>
    <col min="13321" max="13321" width="10.85546875" style="7" hidden="1"/>
    <col min="13322" max="13322" width="2.28515625" style="7" hidden="1"/>
    <col min="13323" max="13323" width="11.140625" style="7" hidden="1"/>
    <col min="13324" max="13324" width="1.85546875" style="7" hidden="1"/>
    <col min="13325" max="13325" width="11" style="7" hidden="1"/>
    <col min="13326" max="13326" width="0.7109375" style="7" hidden="1"/>
    <col min="13327" max="13327" width="1.85546875" style="7" hidden="1"/>
    <col min="13328" max="13328" width="11.85546875" style="7" hidden="1"/>
    <col min="13329" max="13329" width="15.28515625" style="7" hidden="1"/>
    <col min="13330" max="13330" width="5" style="7" hidden="1"/>
    <col min="13331" max="13331" width="10.28515625" style="7" hidden="1"/>
    <col min="13332" max="13332" width="5" style="7" hidden="1"/>
    <col min="13333" max="13333" width="10.28515625" style="7" hidden="1"/>
    <col min="13334" max="13336" width="9" style="7" hidden="1"/>
    <col min="13337" max="13337" width="10.28515625" style="7" hidden="1"/>
    <col min="13338" max="13566" width="9" style="7" hidden="1"/>
    <col min="13567" max="13567" width="3.7109375" style="7" hidden="1"/>
    <col min="13568" max="13568" width="4.85546875" style="7" hidden="1"/>
    <col min="13569" max="13569" width="5.28515625" style="7" hidden="1"/>
    <col min="13570" max="13570" width="31.28515625" style="7" hidden="1"/>
    <col min="13571" max="13571" width="7.7109375" style="7" hidden="1"/>
    <col min="13572" max="13572" width="2.28515625" style="7" hidden="1"/>
    <col min="13573" max="13573" width="11.7109375" style="7" hidden="1"/>
    <col min="13574" max="13574" width="2.42578125" style="7" hidden="1"/>
    <col min="13575" max="13575" width="11.7109375" style="7" hidden="1"/>
    <col min="13576" max="13576" width="2.28515625" style="7" hidden="1"/>
    <col min="13577" max="13577" width="10.85546875" style="7" hidden="1"/>
    <col min="13578" max="13578" width="2.28515625" style="7" hidden="1"/>
    <col min="13579" max="13579" width="11.140625" style="7" hidden="1"/>
    <col min="13580" max="13580" width="1.85546875" style="7" hidden="1"/>
    <col min="13581" max="13581" width="11" style="7" hidden="1"/>
    <col min="13582" max="13582" width="0.7109375" style="7" hidden="1"/>
    <col min="13583" max="13583" width="1.85546875" style="7" hidden="1"/>
    <col min="13584" max="13584" width="11.85546875" style="7" hidden="1"/>
    <col min="13585" max="13585" width="15.28515625" style="7" hidden="1"/>
    <col min="13586" max="13586" width="5" style="7" hidden="1"/>
    <col min="13587" max="13587" width="10.28515625" style="7" hidden="1"/>
    <col min="13588" max="13588" width="5" style="7" hidden="1"/>
    <col min="13589" max="13589" width="10.28515625" style="7" hidden="1"/>
    <col min="13590" max="13592" width="9" style="7" hidden="1"/>
    <col min="13593" max="13593" width="10.28515625" style="7" hidden="1"/>
    <col min="13594" max="13822" width="9" style="7" hidden="1"/>
    <col min="13823" max="13823" width="3.7109375" style="7" hidden="1"/>
    <col min="13824" max="13824" width="4.85546875" style="7" hidden="1"/>
    <col min="13825" max="13825" width="5.28515625" style="7" hidden="1"/>
    <col min="13826" max="13826" width="31.28515625" style="7" hidden="1"/>
    <col min="13827" max="13827" width="7.7109375" style="7" hidden="1"/>
    <col min="13828" max="13828" width="2.28515625" style="7" hidden="1"/>
    <col min="13829" max="13829" width="11.7109375" style="7" hidden="1"/>
    <col min="13830" max="13830" width="2.42578125" style="7" hidden="1"/>
    <col min="13831" max="13831" width="11.7109375" style="7" hidden="1"/>
    <col min="13832" max="13832" width="2.28515625" style="7" hidden="1"/>
    <col min="13833" max="13833" width="10.85546875" style="7" hidden="1"/>
    <col min="13834" max="13834" width="2.28515625" style="7" hidden="1"/>
    <col min="13835" max="13835" width="11.140625" style="7" hidden="1"/>
    <col min="13836" max="13836" width="1.85546875" style="7" hidden="1"/>
    <col min="13837" max="13837" width="11" style="7" hidden="1"/>
    <col min="13838" max="13838" width="0.7109375" style="7" hidden="1"/>
    <col min="13839" max="13839" width="1.85546875" style="7" hidden="1"/>
    <col min="13840" max="13840" width="11.85546875" style="7" hidden="1"/>
    <col min="13841" max="13841" width="15.28515625" style="7" hidden="1"/>
    <col min="13842" max="13842" width="5" style="7" hidden="1"/>
    <col min="13843" max="13843" width="10.28515625" style="7" hidden="1"/>
    <col min="13844" max="13844" width="5" style="7" hidden="1"/>
    <col min="13845" max="13845" width="10.28515625" style="7" hidden="1"/>
    <col min="13846" max="13848" width="9" style="7" hidden="1"/>
    <col min="13849" max="13849" width="10.28515625" style="7" hidden="1"/>
    <col min="13850" max="14078" width="9" style="7" hidden="1"/>
    <col min="14079" max="14079" width="3.7109375" style="7" hidden="1"/>
    <col min="14080" max="14080" width="4.85546875" style="7" hidden="1"/>
    <col min="14081" max="14081" width="5.28515625" style="7" hidden="1"/>
    <col min="14082" max="14082" width="31.28515625" style="7" hidden="1"/>
    <col min="14083" max="14083" width="7.7109375" style="7" hidden="1"/>
    <col min="14084" max="14084" width="2.28515625" style="7" hidden="1"/>
    <col min="14085" max="14085" width="11.7109375" style="7" hidden="1"/>
    <col min="14086" max="14086" width="2.42578125" style="7" hidden="1"/>
    <col min="14087" max="14087" width="11.7109375" style="7" hidden="1"/>
    <col min="14088" max="14088" width="2.28515625" style="7" hidden="1"/>
    <col min="14089" max="14089" width="10.85546875" style="7" hidden="1"/>
    <col min="14090" max="14090" width="2.28515625" style="7" hidden="1"/>
    <col min="14091" max="14091" width="11.140625" style="7" hidden="1"/>
    <col min="14092" max="14092" width="1.85546875" style="7" hidden="1"/>
    <col min="14093" max="14093" width="11" style="7" hidden="1"/>
    <col min="14094" max="14094" width="0.7109375" style="7" hidden="1"/>
    <col min="14095" max="14095" width="1.85546875" style="7" hidden="1"/>
    <col min="14096" max="14096" width="11.85546875" style="7" hidden="1"/>
    <col min="14097" max="14097" width="15.28515625" style="7" hidden="1"/>
    <col min="14098" max="14098" width="5" style="7" hidden="1"/>
    <col min="14099" max="14099" width="10.28515625" style="7" hidden="1"/>
    <col min="14100" max="14100" width="5" style="7" hidden="1"/>
    <col min="14101" max="14101" width="10.28515625" style="7" hidden="1"/>
    <col min="14102" max="14104" width="9" style="7" hidden="1"/>
    <col min="14105" max="14105" width="10.28515625" style="7" hidden="1"/>
    <col min="14106" max="14334" width="9" style="7" hidden="1"/>
    <col min="14335" max="14335" width="3.7109375" style="7" hidden="1"/>
    <col min="14336" max="14336" width="4.85546875" style="7" hidden="1"/>
    <col min="14337" max="14337" width="5.28515625" style="7" hidden="1"/>
    <col min="14338" max="14338" width="31.28515625" style="7" hidden="1"/>
    <col min="14339" max="14339" width="7.7109375" style="7" hidden="1"/>
    <col min="14340" max="14340" width="2.28515625" style="7" hidden="1"/>
    <col min="14341" max="14341" width="11.7109375" style="7" hidden="1"/>
    <col min="14342" max="14342" width="2.42578125" style="7" hidden="1"/>
    <col min="14343" max="14343" width="11.7109375" style="7" hidden="1"/>
    <col min="14344" max="14344" width="2.28515625" style="7" hidden="1"/>
    <col min="14345" max="14345" width="10.85546875" style="7" hidden="1"/>
    <col min="14346" max="14346" width="2.28515625" style="7" hidden="1"/>
    <col min="14347" max="14347" width="11.140625" style="7" hidden="1"/>
    <col min="14348" max="14348" width="1.85546875" style="7" hidden="1"/>
    <col min="14349" max="14349" width="11" style="7" hidden="1"/>
    <col min="14350" max="14350" width="0.7109375" style="7" hidden="1"/>
    <col min="14351" max="14351" width="1.85546875" style="7" hidden="1"/>
    <col min="14352" max="14352" width="11.85546875" style="7" hidden="1"/>
    <col min="14353" max="14353" width="15.28515625" style="7" hidden="1"/>
    <col min="14354" max="14354" width="5" style="7" hidden="1"/>
    <col min="14355" max="14355" width="10.28515625" style="7" hidden="1"/>
    <col min="14356" max="14356" width="5" style="7" hidden="1"/>
    <col min="14357" max="14357" width="10.28515625" style="7" hidden="1"/>
    <col min="14358" max="14360" width="9" style="7" hidden="1"/>
    <col min="14361" max="14361" width="10.28515625" style="7" hidden="1"/>
    <col min="14362" max="14590" width="9" style="7" hidden="1"/>
    <col min="14591" max="14591" width="3.7109375" style="7" hidden="1"/>
    <col min="14592" max="14592" width="4.85546875" style="7" hidden="1"/>
    <col min="14593" max="14593" width="5.28515625" style="7" hidden="1"/>
    <col min="14594" max="14594" width="31.28515625" style="7" hidden="1"/>
    <col min="14595" max="14595" width="7.7109375" style="7" hidden="1"/>
    <col min="14596" max="14596" width="2.28515625" style="7" hidden="1"/>
    <col min="14597" max="14597" width="11.7109375" style="7" hidden="1"/>
    <col min="14598" max="14598" width="2.42578125" style="7" hidden="1"/>
    <col min="14599" max="14599" width="11.7109375" style="7" hidden="1"/>
    <col min="14600" max="14600" width="2.28515625" style="7" hidden="1"/>
    <col min="14601" max="14601" width="10.85546875" style="7" hidden="1"/>
    <col min="14602" max="14602" width="2.28515625" style="7" hidden="1"/>
    <col min="14603" max="14603" width="11.140625" style="7" hidden="1"/>
    <col min="14604" max="14604" width="1.85546875" style="7" hidden="1"/>
    <col min="14605" max="14605" width="11" style="7" hidden="1"/>
    <col min="14606" max="14606" width="0.7109375" style="7" hidden="1"/>
    <col min="14607" max="14607" width="1.85546875" style="7" hidden="1"/>
    <col min="14608" max="14608" width="11.85546875" style="7" hidden="1"/>
    <col min="14609" max="14609" width="15.28515625" style="7" hidden="1"/>
    <col min="14610" max="14610" width="5" style="7" hidden="1"/>
    <col min="14611" max="14611" width="10.28515625" style="7" hidden="1"/>
    <col min="14612" max="14612" width="5" style="7" hidden="1"/>
    <col min="14613" max="14613" width="10.28515625" style="7" hidden="1"/>
    <col min="14614" max="14616" width="9" style="7" hidden="1"/>
    <col min="14617" max="14617" width="10.28515625" style="7" hidden="1"/>
    <col min="14618" max="14846" width="9" style="7" hidden="1"/>
    <col min="14847" max="14847" width="3.7109375" style="7" hidden="1"/>
    <col min="14848" max="14848" width="4.85546875" style="7" hidden="1"/>
    <col min="14849" max="14849" width="5.28515625" style="7" hidden="1"/>
    <col min="14850" max="14850" width="31.28515625" style="7" hidden="1"/>
    <col min="14851" max="14851" width="7.7109375" style="7" hidden="1"/>
    <col min="14852" max="14852" width="2.28515625" style="7" hidden="1"/>
    <col min="14853" max="14853" width="11.7109375" style="7" hidden="1"/>
    <col min="14854" max="14854" width="2.42578125" style="7" hidden="1"/>
    <col min="14855" max="14855" width="11.7109375" style="7" hidden="1"/>
    <col min="14856" max="14856" width="2.28515625" style="7" hidden="1"/>
    <col min="14857" max="14857" width="10.85546875" style="7" hidden="1"/>
    <col min="14858" max="14858" width="2.28515625" style="7" hidden="1"/>
    <col min="14859" max="14859" width="11.140625" style="7" hidden="1"/>
    <col min="14860" max="14860" width="1.85546875" style="7" hidden="1"/>
    <col min="14861" max="14861" width="11" style="7" hidden="1"/>
    <col min="14862" max="14862" width="0.7109375" style="7" hidden="1"/>
    <col min="14863" max="14863" width="1.85546875" style="7" hidden="1"/>
    <col min="14864" max="14864" width="11.85546875" style="7" hidden="1"/>
    <col min="14865" max="14865" width="15.28515625" style="7" hidden="1"/>
    <col min="14866" max="14866" width="5" style="7" hidden="1"/>
    <col min="14867" max="14867" width="10.28515625" style="7" hidden="1"/>
    <col min="14868" max="14868" width="5" style="7" hidden="1"/>
    <col min="14869" max="14869" width="10.28515625" style="7" hidden="1"/>
    <col min="14870" max="14872" width="9" style="7" hidden="1"/>
    <col min="14873" max="14873" width="10.28515625" style="7" hidden="1"/>
    <col min="14874" max="15102" width="9" style="7" hidden="1"/>
    <col min="15103" max="15103" width="3.7109375" style="7" hidden="1"/>
    <col min="15104" max="15104" width="4.85546875" style="7" hidden="1"/>
    <col min="15105" max="15105" width="5.28515625" style="7" hidden="1"/>
    <col min="15106" max="15106" width="31.28515625" style="7" hidden="1"/>
    <col min="15107" max="15107" width="7.7109375" style="7" hidden="1"/>
    <col min="15108" max="15108" width="2.28515625" style="7" hidden="1"/>
    <col min="15109" max="15109" width="11.7109375" style="7" hidden="1"/>
    <col min="15110" max="15110" width="2.42578125" style="7" hidden="1"/>
    <col min="15111" max="15111" width="11.7109375" style="7" hidden="1"/>
    <col min="15112" max="15112" width="2.28515625" style="7" hidden="1"/>
    <col min="15113" max="15113" width="10.85546875" style="7" hidden="1"/>
    <col min="15114" max="15114" width="2.28515625" style="7" hidden="1"/>
    <col min="15115" max="15115" width="11.140625" style="7" hidden="1"/>
    <col min="15116" max="15116" width="1.85546875" style="7" hidden="1"/>
    <col min="15117" max="15117" width="11" style="7" hidden="1"/>
    <col min="15118" max="15118" width="0.7109375" style="7" hidden="1"/>
    <col min="15119" max="15119" width="1.85546875" style="7" hidden="1"/>
    <col min="15120" max="15120" width="11.85546875" style="7" hidden="1"/>
    <col min="15121" max="15121" width="15.28515625" style="7" hidden="1"/>
    <col min="15122" max="15122" width="5" style="7" hidden="1"/>
    <col min="15123" max="15123" width="10.28515625" style="7" hidden="1"/>
    <col min="15124" max="15124" width="5" style="7" hidden="1"/>
    <col min="15125" max="15125" width="10.28515625" style="7" hidden="1"/>
    <col min="15126" max="15128" width="9" style="7" hidden="1"/>
    <col min="15129" max="15129" width="10.28515625" style="7" hidden="1"/>
    <col min="15130" max="15358" width="9" style="7" hidden="1"/>
    <col min="15359" max="15359" width="3.7109375" style="7" hidden="1"/>
    <col min="15360" max="15360" width="4.85546875" style="7" hidden="1"/>
    <col min="15361" max="15361" width="5.28515625" style="7" hidden="1"/>
    <col min="15362" max="15362" width="31.28515625" style="7" hidden="1"/>
    <col min="15363" max="15363" width="7.7109375" style="7" hidden="1"/>
    <col min="15364" max="15364" width="2.28515625" style="7" hidden="1"/>
    <col min="15365" max="15365" width="11.7109375" style="7" hidden="1"/>
    <col min="15366" max="15366" width="2.42578125" style="7" hidden="1"/>
    <col min="15367" max="15367" width="11.7109375" style="7" hidden="1"/>
    <col min="15368" max="15368" width="2.28515625" style="7" hidden="1"/>
    <col min="15369" max="15369" width="10.85546875" style="7" hidden="1"/>
    <col min="15370" max="15370" width="2.28515625" style="7" hidden="1"/>
    <col min="15371" max="15371" width="11.140625" style="7" hidden="1"/>
    <col min="15372" max="15372" width="1.85546875" style="7" hidden="1"/>
    <col min="15373" max="15373" width="11" style="7" hidden="1"/>
    <col min="15374" max="15374" width="0.7109375" style="7" hidden="1"/>
    <col min="15375" max="15375" width="1.85546875" style="7" hidden="1"/>
    <col min="15376" max="15376" width="11.85546875" style="7" hidden="1"/>
    <col min="15377" max="15377" width="15.28515625" style="7" hidden="1"/>
    <col min="15378" max="15378" width="5" style="7" hidden="1"/>
    <col min="15379" max="15379" width="10.28515625" style="7" hidden="1"/>
    <col min="15380" max="15380" width="5" style="7" hidden="1"/>
    <col min="15381" max="15381" width="10.28515625" style="7" hidden="1"/>
    <col min="15382" max="15384" width="9" style="7" hidden="1"/>
    <col min="15385" max="15385" width="10.28515625" style="7" hidden="1"/>
    <col min="15386" max="15614" width="9" style="7" hidden="1"/>
    <col min="15615" max="15615" width="3.7109375" style="7" hidden="1"/>
    <col min="15616" max="15616" width="4.85546875" style="7" hidden="1"/>
    <col min="15617" max="15617" width="5.28515625" style="7" hidden="1"/>
    <col min="15618" max="15618" width="31.28515625" style="7" hidden="1"/>
    <col min="15619" max="15619" width="7.7109375" style="7" hidden="1"/>
    <col min="15620" max="15620" width="2.28515625" style="7" hidden="1"/>
    <col min="15621" max="15621" width="11.7109375" style="7" hidden="1"/>
    <col min="15622" max="15622" width="2.42578125" style="7" hidden="1"/>
    <col min="15623" max="15623" width="11.7109375" style="7" hidden="1"/>
    <col min="15624" max="15624" width="2.28515625" style="7" hidden="1"/>
    <col min="15625" max="15625" width="10.85546875" style="7" hidden="1"/>
    <col min="15626" max="15626" width="2.28515625" style="7" hidden="1"/>
    <col min="15627" max="15627" width="11.140625" style="7" hidden="1"/>
    <col min="15628" max="15628" width="1.85546875" style="7" hidden="1"/>
    <col min="15629" max="15629" width="11" style="7" hidden="1"/>
    <col min="15630" max="15630" width="0.7109375" style="7" hidden="1"/>
    <col min="15631" max="15631" width="1.85546875" style="7" hidden="1"/>
    <col min="15632" max="15632" width="11.85546875" style="7" hidden="1"/>
    <col min="15633" max="15633" width="15.28515625" style="7" hidden="1"/>
    <col min="15634" max="15634" width="5" style="7" hidden="1"/>
    <col min="15635" max="15635" width="10.28515625" style="7" hidden="1"/>
    <col min="15636" max="15636" width="5" style="7" hidden="1"/>
    <col min="15637" max="15637" width="10.28515625" style="7" hidden="1"/>
    <col min="15638" max="15640" width="9" style="7" hidden="1"/>
    <col min="15641" max="15641" width="10.28515625" style="7" hidden="1"/>
    <col min="15642" max="15870" width="9" style="7" hidden="1"/>
    <col min="15871" max="15871" width="3.7109375" style="7" hidden="1"/>
    <col min="15872" max="15872" width="4.85546875" style="7" hidden="1"/>
    <col min="15873" max="15873" width="5.28515625" style="7" hidden="1"/>
    <col min="15874" max="15874" width="31.28515625" style="7" hidden="1"/>
    <col min="15875" max="15875" width="7.7109375" style="7" hidden="1"/>
    <col min="15876" max="15876" width="2.28515625" style="7" hidden="1"/>
    <col min="15877" max="15877" width="11.7109375" style="7" hidden="1"/>
    <col min="15878" max="15878" width="2.42578125" style="7" hidden="1"/>
    <col min="15879" max="15879" width="11.7109375" style="7" hidden="1"/>
    <col min="15880" max="15880" width="2.28515625" style="7" hidden="1"/>
    <col min="15881" max="15881" width="10.85546875" style="7" hidden="1"/>
    <col min="15882" max="15882" width="2.28515625" style="7" hidden="1"/>
    <col min="15883" max="15883" width="11.140625" style="7" hidden="1"/>
    <col min="15884" max="15884" width="1.85546875" style="7" hidden="1"/>
    <col min="15885" max="15885" width="11" style="7" hidden="1"/>
    <col min="15886" max="15886" width="0.7109375" style="7" hidden="1"/>
    <col min="15887" max="15887" width="1.85546875" style="7" hidden="1"/>
    <col min="15888" max="15888" width="11.85546875" style="7" hidden="1"/>
    <col min="15889" max="15889" width="15.28515625" style="7" hidden="1"/>
    <col min="15890" max="15890" width="5" style="7" hidden="1"/>
    <col min="15891" max="15891" width="10.28515625" style="7" hidden="1"/>
    <col min="15892" max="15892" width="5" style="7" hidden="1"/>
    <col min="15893" max="15893" width="10.28515625" style="7" hidden="1"/>
    <col min="15894" max="15896" width="9" style="7" hidden="1"/>
    <col min="15897" max="15897" width="10.28515625" style="7" hidden="1"/>
    <col min="15898" max="16126" width="9" style="7" hidden="1"/>
    <col min="16127" max="16127" width="3.7109375" style="7" hidden="1"/>
    <col min="16128" max="16128" width="4.85546875" style="7" hidden="1"/>
    <col min="16129" max="16129" width="5.28515625" style="7" hidden="1"/>
    <col min="16130" max="16130" width="31.28515625" style="7" hidden="1"/>
    <col min="16131" max="16131" width="7.7109375" style="7" hidden="1"/>
    <col min="16132" max="16132" width="2.28515625" style="7" hidden="1"/>
    <col min="16133" max="16133" width="11.7109375" style="7" hidden="1"/>
    <col min="16134" max="16134" width="2.42578125" style="7" hidden="1"/>
    <col min="16135" max="16135" width="11.7109375" style="7" hidden="1"/>
    <col min="16136" max="16136" width="2.28515625" style="7" hidden="1"/>
    <col min="16137" max="16137" width="10.85546875" style="7" hidden="1"/>
    <col min="16138" max="16138" width="2.28515625" style="7" hidden="1"/>
    <col min="16139" max="16139" width="11.140625" style="7" hidden="1"/>
    <col min="16140" max="16140" width="1.85546875" style="7" hidden="1"/>
    <col min="16141" max="16141" width="11" style="7" hidden="1"/>
    <col min="16142" max="16142" width="0.7109375" style="7" hidden="1"/>
    <col min="16143" max="16143" width="1.85546875" style="7" hidden="1"/>
    <col min="16144" max="16144" width="11.85546875" style="7" hidden="1"/>
    <col min="16145" max="16145" width="15.28515625" style="7" hidden="1"/>
    <col min="16146" max="16146" width="5" style="7" hidden="1"/>
    <col min="16147" max="16147" width="10.28515625" style="7" hidden="1"/>
    <col min="16148" max="16148" width="5" style="7" hidden="1"/>
    <col min="16149" max="16149" width="10.28515625" style="7" hidden="1"/>
    <col min="16150" max="16152" width="9" style="7" hidden="1"/>
    <col min="16153" max="16153" width="10.28515625" style="7" hidden="1"/>
    <col min="16154" max="16384" width="9" style="7" hidden="1"/>
  </cols>
  <sheetData>
    <row r="1" spans="1:19" s="10" customFormat="1" ht="25.5" x14ac:dyDescent="0.7">
      <c r="A1" s="446" t="str">
        <f>'سر برگ صفحات'!A1</f>
        <v>شرکت نمونه (سهامی عام)</v>
      </c>
      <c r="B1" s="446"/>
      <c r="C1" s="446"/>
      <c r="D1" s="446"/>
      <c r="E1" s="446"/>
      <c r="F1" s="446"/>
      <c r="G1" s="446"/>
      <c r="H1" s="446"/>
      <c r="I1" s="446"/>
      <c r="J1" s="446"/>
      <c r="K1" s="446"/>
      <c r="L1" s="446"/>
      <c r="M1" s="446"/>
      <c r="N1" s="11"/>
      <c r="O1" s="11"/>
      <c r="P1" s="12"/>
      <c r="Q1" s="12"/>
      <c r="R1" s="11"/>
      <c r="S1" s="11"/>
    </row>
    <row r="2" spans="1:19"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11"/>
      <c r="O2" s="11"/>
      <c r="P2" s="12"/>
      <c r="Q2" s="12"/>
      <c r="R2" s="11"/>
      <c r="S2" s="11"/>
    </row>
    <row r="3" spans="1:19" s="10" customFormat="1" ht="25.5" x14ac:dyDescent="0.7">
      <c r="A3" s="486" t="str">
        <f>'سر برگ صفحات'!A3</f>
        <v>سال مالي منتهی به 29 اسفند 1398</v>
      </c>
      <c r="B3" s="486"/>
      <c r="C3" s="486"/>
      <c r="D3" s="486"/>
      <c r="E3" s="486"/>
      <c r="F3" s="486"/>
      <c r="G3" s="486"/>
      <c r="H3" s="486"/>
      <c r="I3" s="486"/>
      <c r="J3" s="486"/>
      <c r="K3" s="486"/>
      <c r="L3" s="486"/>
      <c r="M3" s="486"/>
      <c r="N3" s="11"/>
      <c r="O3" s="11"/>
      <c r="P3" s="12"/>
      <c r="Q3" s="12"/>
      <c r="R3" s="11"/>
      <c r="S3" s="11"/>
    </row>
    <row r="4" spans="1:19" s="10" customFormat="1" ht="15" customHeight="1" x14ac:dyDescent="0.7">
      <c r="A4" s="114"/>
      <c r="B4" s="114"/>
      <c r="C4" s="114"/>
      <c r="D4" s="114"/>
      <c r="E4" s="114"/>
      <c r="F4" s="114"/>
      <c r="G4" s="114"/>
      <c r="H4" s="114"/>
      <c r="I4" s="114"/>
      <c r="J4" s="114"/>
      <c r="K4" s="114"/>
      <c r="L4" s="114"/>
      <c r="M4" s="114"/>
      <c r="N4" s="11"/>
      <c r="O4" s="11"/>
      <c r="P4" s="12"/>
      <c r="Q4" s="12"/>
      <c r="R4" s="11"/>
      <c r="S4" s="11"/>
    </row>
    <row r="5" spans="1:19" x14ac:dyDescent="0.25">
      <c r="A5" s="108" t="s">
        <v>441</v>
      </c>
      <c r="B5" s="518" t="s">
        <v>928</v>
      </c>
      <c r="C5" s="518"/>
      <c r="D5" s="518"/>
      <c r="E5" s="518"/>
      <c r="F5" s="518"/>
      <c r="G5" s="518"/>
      <c r="H5" s="518"/>
      <c r="I5" s="518"/>
      <c r="J5" s="518"/>
      <c r="K5" s="518"/>
      <c r="L5" s="518"/>
      <c r="M5" s="518"/>
      <c r="P5" s="127"/>
      <c r="Q5" s="127"/>
    </row>
    <row r="6" spans="1:19" x14ac:dyDescent="0.25">
      <c r="A6" s="108"/>
      <c r="B6" s="518"/>
      <c r="C6" s="518"/>
      <c r="D6" s="518"/>
      <c r="E6" s="518"/>
      <c r="F6" s="518"/>
      <c r="G6" s="518"/>
      <c r="H6" s="518"/>
      <c r="I6" s="518"/>
      <c r="J6" s="518"/>
      <c r="K6" s="518"/>
      <c r="L6" s="518"/>
      <c r="M6" s="518"/>
      <c r="P6" s="127"/>
      <c r="Q6" s="127"/>
    </row>
    <row r="7" spans="1:19" x14ac:dyDescent="0.25">
      <c r="A7" s="108" t="s">
        <v>442</v>
      </c>
      <c r="B7" s="513" t="s">
        <v>1028</v>
      </c>
      <c r="C7" s="513"/>
      <c r="D7" s="513"/>
      <c r="E7" s="513"/>
      <c r="F7" s="513"/>
      <c r="G7" s="513"/>
      <c r="H7" s="513"/>
      <c r="I7" s="513"/>
      <c r="J7" s="513"/>
      <c r="K7" s="513"/>
      <c r="L7" s="513"/>
      <c r="M7" s="513"/>
      <c r="P7" s="127"/>
      <c r="Q7" s="127"/>
    </row>
    <row r="8" spans="1:19" x14ac:dyDescent="0.25">
      <c r="A8" s="108"/>
      <c r="B8" s="513"/>
      <c r="C8" s="513"/>
      <c r="D8" s="513"/>
      <c r="E8" s="513"/>
      <c r="F8" s="513"/>
      <c r="G8" s="513"/>
      <c r="H8" s="513"/>
      <c r="I8" s="513"/>
      <c r="J8" s="513"/>
      <c r="K8" s="513"/>
      <c r="L8" s="513"/>
      <c r="M8" s="513"/>
      <c r="P8" s="127"/>
      <c r="Q8" s="127"/>
    </row>
    <row r="9" spans="1:19" x14ac:dyDescent="0.25">
      <c r="A9" s="108" t="s">
        <v>443</v>
      </c>
      <c r="B9" s="517" t="s">
        <v>444</v>
      </c>
      <c r="C9" s="517"/>
      <c r="D9" s="517"/>
      <c r="E9" s="517"/>
      <c r="F9" s="517"/>
      <c r="G9" s="517"/>
      <c r="H9" s="517"/>
      <c r="I9" s="517"/>
      <c r="J9" s="517"/>
      <c r="K9" s="517"/>
      <c r="L9" s="517"/>
      <c r="M9" s="517"/>
      <c r="P9" s="127"/>
      <c r="Q9" s="127"/>
    </row>
    <row r="10" spans="1:19" s="13" customFormat="1" ht="23.25" x14ac:dyDescent="0.25">
      <c r="A10" s="327" t="s">
        <v>445</v>
      </c>
      <c r="B10" s="476" t="s">
        <v>446</v>
      </c>
      <c r="C10" s="476"/>
      <c r="D10" s="476"/>
      <c r="E10" s="476"/>
      <c r="F10" s="476"/>
      <c r="G10" s="476"/>
      <c r="H10" s="476"/>
      <c r="I10" s="476"/>
      <c r="J10" s="476"/>
      <c r="K10" s="476"/>
      <c r="L10" s="476"/>
      <c r="M10" s="476"/>
      <c r="P10" s="14"/>
      <c r="Q10" s="14"/>
    </row>
    <row r="11" spans="1:19" ht="23.25" x14ac:dyDescent="0.25">
      <c r="C11" s="100"/>
      <c r="F11" s="511">
        <f>'سر برگ صفحات'!A12</f>
        <v>1398</v>
      </c>
      <c r="G11" s="511"/>
      <c r="H11" s="511"/>
      <c r="I11" s="511"/>
      <c r="J11" s="511"/>
      <c r="K11" s="100"/>
      <c r="L11" s="134">
        <f>'سر برگ صفحات'!A11</f>
        <v>1397</v>
      </c>
    </row>
    <row r="12" spans="1:19" ht="23.25" x14ac:dyDescent="0.25">
      <c r="B12" s="100"/>
      <c r="C12" s="100"/>
      <c r="F12" s="123" t="s">
        <v>434</v>
      </c>
      <c r="G12" s="132"/>
      <c r="H12" s="123" t="s">
        <v>389</v>
      </c>
      <c r="I12" s="132"/>
      <c r="J12" s="123" t="s">
        <v>390</v>
      </c>
      <c r="K12" s="132"/>
      <c r="L12" s="135" t="s">
        <v>390</v>
      </c>
    </row>
    <row r="13" spans="1:19" x14ac:dyDescent="0.25">
      <c r="F13" s="136" t="s">
        <v>78</v>
      </c>
      <c r="H13" s="136" t="s">
        <v>78</v>
      </c>
      <c r="J13" s="136" t="s">
        <v>78</v>
      </c>
      <c r="L13" s="136" t="s">
        <v>78</v>
      </c>
      <c r="P13" s="127"/>
      <c r="Q13" s="127"/>
    </row>
    <row r="14" spans="1:19" ht="23.25" x14ac:dyDescent="0.25">
      <c r="A14" s="470" t="s">
        <v>447</v>
      </c>
      <c r="B14" s="470"/>
      <c r="C14" s="470"/>
      <c r="D14" s="470"/>
      <c r="K14" s="103"/>
      <c r="P14" s="127"/>
      <c r="Q14" s="127"/>
    </row>
    <row r="15" spans="1:19" x14ac:dyDescent="0.25">
      <c r="A15" s="456" t="s">
        <v>448</v>
      </c>
      <c r="B15" s="456"/>
      <c r="C15" s="456"/>
      <c r="D15" s="456"/>
      <c r="F15" s="192"/>
      <c r="H15" s="192"/>
      <c r="J15" s="103">
        <f>SUM(F15:H15)</f>
        <v>0</v>
      </c>
      <c r="P15" s="127"/>
      <c r="Q15" s="127"/>
    </row>
    <row r="16" spans="1:19" x14ac:dyDescent="0.25">
      <c r="A16" s="456" t="s">
        <v>449</v>
      </c>
      <c r="B16" s="456"/>
      <c r="C16" s="456"/>
      <c r="D16" s="456"/>
      <c r="F16" s="411"/>
      <c r="H16" s="411"/>
      <c r="J16" s="194">
        <f>SUM(F16:H16)</f>
        <v>0</v>
      </c>
      <c r="L16" s="194"/>
      <c r="P16" s="127"/>
      <c r="Q16" s="127"/>
    </row>
    <row r="17" spans="1:17" x14ac:dyDescent="0.25">
      <c r="F17" s="103">
        <f>SUM(F15:F16)</f>
        <v>0</v>
      </c>
      <c r="H17" s="103">
        <f>SUM(H15:H16)</f>
        <v>0</v>
      </c>
      <c r="J17" s="103">
        <f>SUM(J15:J16)</f>
        <v>0</v>
      </c>
      <c r="L17" s="103">
        <f>SUM(L15:L16)</f>
        <v>0</v>
      </c>
      <c r="P17" s="127"/>
      <c r="Q17" s="127"/>
    </row>
    <row r="18" spans="1:17" x14ac:dyDescent="0.25">
      <c r="A18" s="456" t="s">
        <v>1129</v>
      </c>
      <c r="B18" s="456"/>
      <c r="C18" s="456"/>
      <c r="D18" s="456"/>
      <c r="P18" s="127"/>
      <c r="Q18" s="127"/>
    </row>
    <row r="19" spans="1:17" x14ac:dyDescent="0.25">
      <c r="A19" s="456" t="s">
        <v>450</v>
      </c>
      <c r="B19" s="456"/>
      <c r="C19" s="456"/>
      <c r="D19" s="456"/>
      <c r="F19" s="194"/>
      <c r="H19" s="194"/>
      <c r="J19" s="194"/>
      <c r="L19" s="194"/>
      <c r="P19" s="127"/>
      <c r="Q19" s="127"/>
    </row>
    <row r="20" spans="1:17" x14ac:dyDescent="0.25">
      <c r="A20" s="456" t="s">
        <v>451</v>
      </c>
      <c r="B20" s="456"/>
      <c r="C20" s="456"/>
      <c r="D20" s="456"/>
      <c r="F20" s="103">
        <f>SUM(F18:F19)</f>
        <v>0</v>
      </c>
      <c r="H20" s="103">
        <f>SUM(H18:H19)</f>
        <v>0</v>
      </c>
      <c r="J20" s="103">
        <f>SUM(J18:J19)</f>
        <v>0</v>
      </c>
      <c r="L20" s="103">
        <f>SUM(L18:L19)</f>
        <v>0</v>
      </c>
      <c r="P20" s="127"/>
      <c r="Q20" s="127"/>
    </row>
    <row r="21" spans="1:17" x14ac:dyDescent="0.25">
      <c r="A21" s="456" t="s">
        <v>452</v>
      </c>
      <c r="B21" s="456"/>
      <c r="C21" s="456"/>
      <c r="D21" s="456"/>
      <c r="F21" s="194"/>
      <c r="H21" s="194"/>
      <c r="J21" s="194"/>
      <c r="L21" s="194"/>
      <c r="P21" s="127"/>
      <c r="Q21" s="127"/>
    </row>
    <row r="22" spans="1:17" ht="21.75" thickBot="1" x14ac:dyDescent="0.3">
      <c r="F22" s="198">
        <f>F21+F20+F17</f>
        <v>0</v>
      </c>
      <c r="H22" s="198">
        <f>H21+H20+H17</f>
        <v>0</v>
      </c>
      <c r="J22" s="198">
        <f>J21+J20+J17</f>
        <v>0</v>
      </c>
      <c r="L22" s="198">
        <f>L21+L20+L17</f>
        <v>0</v>
      </c>
      <c r="P22" s="127"/>
      <c r="Q22" s="127"/>
    </row>
    <row r="23" spans="1:17" ht="21.75" thickTop="1" x14ac:dyDescent="0.25">
      <c r="P23" s="127"/>
      <c r="Q23" s="127"/>
    </row>
    <row r="24" spans="1:17" ht="23.25" x14ac:dyDescent="0.25">
      <c r="A24" s="327" t="s">
        <v>453</v>
      </c>
      <c r="B24" s="470" t="s">
        <v>1029</v>
      </c>
      <c r="C24" s="470"/>
      <c r="D24" s="470"/>
      <c r="E24" s="470"/>
      <c r="F24" s="470"/>
      <c r="G24" s="470"/>
      <c r="H24" s="470"/>
      <c r="I24" s="470"/>
      <c r="J24" s="470"/>
      <c r="K24" s="470"/>
      <c r="L24" s="470"/>
    </row>
    <row r="25" spans="1:17" s="13" customFormat="1" ht="23.25" x14ac:dyDescent="0.25">
      <c r="A25" s="109"/>
      <c r="F25" s="114"/>
      <c r="H25" s="134">
        <f>'سر برگ صفحات'!A12</f>
        <v>1398</v>
      </c>
      <c r="I25" s="100"/>
      <c r="J25" s="134">
        <f>'سر برگ صفحات'!A11</f>
        <v>1397</v>
      </c>
      <c r="K25" s="137"/>
      <c r="L25" s="126"/>
      <c r="M25" s="100"/>
      <c r="P25" s="14"/>
      <c r="Q25" s="14"/>
    </row>
    <row r="26" spans="1:17" x14ac:dyDescent="0.25">
      <c r="H26" s="136" t="s">
        <v>78</v>
      </c>
      <c r="J26" s="136" t="s">
        <v>78</v>
      </c>
      <c r="L26" s="136"/>
      <c r="P26" s="127"/>
      <c r="Q26" s="127"/>
    </row>
    <row r="27" spans="1:17" x14ac:dyDescent="0.25">
      <c r="B27" s="493" t="s">
        <v>1159</v>
      </c>
      <c r="C27" s="493"/>
      <c r="D27" s="493"/>
      <c r="E27" s="493"/>
      <c r="F27" s="493"/>
      <c r="I27" s="103"/>
      <c r="M27" s="103"/>
      <c r="P27" s="127"/>
      <c r="Q27" s="127"/>
    </row>
    <row r="28" spans="1:17" x14ac:dyDescent="0.25">
      <c r="B28" s="493" t="s">
        <v>1160</v>
      </c>
      <c r="C28" s="493"/>
      <c r="D28" s="493"/>
      <c r="E28" s="493"/>
      <c r="F28" s="493"/>
      <c r="P28" s="127"/>
      <c r="Q28" s="127"/>
    </row>
    <row r="29" spans="1:17" x14ac:dyDescent="0.25">
      <c r="B29" s="493" t="s">
        <v>1030</v>
      </c>
      <c r="C29" s="493"/>
      <c r="D29" s="493"/>
      <c r="E29" s="493"/>
      <c r="F29" s="493"/>
    </row>
    <row r="30" spans="1:17" x14ac:dyDescent="0.25">
      <c r="B30" s="493" t="s">
        <v>1031</v>
      </c>
      <c r="C30" s="493"/>
      <c r="D30" s="493"/>
      <c r="E30" s="493"/>
      <c r="F30" s="493"/>
    </row>
    <row r="31" spans="1:17" x14ac:dyDescent="0.25">
      <c r="B31" s="493" t="s">
        <v>454</v>
      </c>
      <c r="C31" s="493"/>
      <c r="D31" s="493"/>
      <c r="E31" s="493"/>
      <c r="F31" s="493"/>
      <c r="H31" s="194"/>
      <c r="J31" s="194"/>
    </row>
    <row r="32" spans="1:17" ht="21.75" thickBot="1" x14ac:dyDescent="0.3">
      <c r="H32" s="198">
        <f>SUM(H27:H31)</f>
        <v>0</v>
      </c>
      <c r="J32" s="198">
        <f>SUM(J27:J31)</f>
        <v>0</v>
      </c>
    </row>
    <row r="33" spans="1:17" ht="21.75" thickTop="1" x14ac:dyDescent="0.25"/>
    <row r="34" spans="1:17" x14ac:dyDescent="0.25">
      <c r="A34" s="108" t="s">
        <v>455</v>
      </c>
      <c r="B34" s="519" t="s">
        <v>1032</v>
      </c>
      <c r="C34" s="519"/>
      <c r="D34" s="519"/>
      <c r="E34" s="519"/>
      <c r="F34" s="519"/>
      <c r="G34" s="519"/>
      <c r="H34" s="519"/>
      <c r="I34" s="519"/>
      <c r="J34" s="519"/>
      <c r="K34" s="519"/>
      <c r="L34" s="519"/>
      <c r="M34" s="519"/>
      <c r="P34" s="127"/>
      <c r="Q34" s="127"/>
    </row>
    <row r="35" spans="1:17" x14ac:dyDescent="0.25">
      <c r="A35" s="108"/>
      <c r="B35" s="519"/>
      <c r="C35" s="519"/>
      <c r="D35" s="519"/>
      <c r="E35" s="519"/>
      <c r="F35" s="519"/>
      <c r="G35" s="519"/>
      <c r="H35" s="519"/>
      <c r="I35" s="519"/>
      <c r="J35" s="519"/>
      <c r="K35" s="519"/>
      <c r="L35" s="519"/>
      <c r="M35" s="519"/>
      <c r="P35" s="127"/>
      <c r="Q35" s="127"/>
    </row>
    <row r="36" spans="1:17" x14ac:dyDescent="0.25">
      <c r="A36" s="108" t="s">
        <v>456</v>
      </c>
      <c r="B36" s="515" t="s">
        <v>457</v>
      </c>
      <c r="C36" s="515"/>
      <c r="D36" s="515"/>
      <c r="E36" s="515"/>
      <c r="F36" s="515"/>
      <c r="G36" s="515"/>
      <c r="H36" s="515"/>
      <c r="I36" s="515"/>
      <c r="J36" s="515"/>
      <c r="K36" s="515"/>
      <c r="L36" s="515"/>
      <c r="M36" s="515"/>
      <c r="P36" s="127"/>
      <c r="Q36" s="127"/>
    </row>
    <row r="37" spans="1:17" x14ac:dyDescent="0.25"/>
    <row r="38" spans="1:17" x14ac:dyDescent="0.25"/>
    <row r="39" spans="1:17" x14ac:dyDescent="0.25"/>
    <row r="40" spans="1:17" x14ac:dyDescent="0.25">
      <c r="A40" s="449" t="s">
        <v>880</v>
      </c>
      <c r="B40" s="449"/>
      <c r="C40" s="449"/>
      <c r="D40" s="449"/>
      <c r="E40" s="449"/>
      <c r="F40" s="449"/>
      <c r="G40" s="449"/>
      <c r="H40" s="449"/>
      <c r="I40" s="449"/>
      <c r="J40" s="449"/>
      <c r="K40" s="449"/>
      <c r="L40" s="449"/>
      <c r="M40" s="449"/>
    </row>
    <row r="41" spans="1:17" x14ac:dyDescent="0.25"/>
    <row r="42" spans="1:17" x14ac:dyDescent="0.25"/>
    <row r="43" spans="1:17" x14ac:dyDescent="0.25">
      <c r="A43" s="462" t="s">
        <v>1161</v>
      </c>
      <c r="B43" s="462"/>
      <c r="C43" s="462"/>
      <c r="D43" s="462"/>
      <c r="E43" s="462"/>
      <c r="F43" s="462"/>
      <c r="G43" s="462"/>
      <c r="H43" s="462"/>
      <c r="I43" s="462"/>
      <c r="J43" s="462"/>
      <c r="K43" s="462"/>
      <c r="L43" s="462"/>
    </row>
    <row r="44" spans="1:17" x14ac:dyDescent="0.25">
      <c r="A44" s="462"/>
      <c r="B44" s="462"/>
      <c r="C44" s="462"/>
      <c r="D44" s="462"/>
      <c r="E44" s="462"/>
      <c r="F44" s="462"/>
      <c r="G44" s="462"/>
      <c r="H44" s="462"/>
      <c r="I44" s="462"/>
      <c r="J44" s="462"/>
      <c r="K44" s="462"/>
      <c r="L44" s="462"/>
    </row>
    <row r="45" spans="1:17" ht="18" customHeight="1" x14ac:dyDescent="0.25">
      <c r="A45" s="462" t="s">
        <v>1162</v>
      </c>
      <c r="B45" s="462"/>
      <c r="C45" s="462"/>
      <c r="D45" s="462"/>
      <c r="E45" s="462"/>
      <c r="F45" s="462"/>
      <c r="G45" s="462"/>
      <c r="H45" s="462"/>
      <c r="I45" s="462"/>
      <c r="J45" s="462"/>
      <c r="K45" s="462"/>
      <c r="L45" s="462"/>
    </row>
    <row r="46" spans="1:17" x14ac:dyDescent="0.25"/>
  </sheetData>
  <mergeCells count="26">
    <mergeCell ref="A43:L44"/>
    <mergeCell ref="A45:L45"/>
    <mergeCell ref="B34:M35"/>
    <mergeCell ref="A40:M40"/>
    <mergeCell ref="A15:D15"/>
    <mergeCell ref="A16:D16"/>
    <mergeCell ref="A18:D18"/>
    <mergeCell ref="B30:F30"/>
    <mergeCell ref="B31:F31"/>
    <mergeCell ref="B28:F28"/>
    <mergeCell ref="B29:F29"/>
    <mergeCell ref="A19:D19"/>
    <mergeCell ref="A20:D20"/>
    <mergeCell ref="A21:D21"/>
    <mergeCell ref="B24:L24"/>
    <mergeCell ref="B27:F27"/>
    <mergeCell ref="B36:M36"/>
    <mergeCell ref="F11:J11"/>
    <mergeCell ref="A14:D14"/>
    <mergeCell ref="B10:M10"/>
    <mergeCell ref="A1:M1"/>
    <mergeCell ref="A2:M2"/>
    <mergeCell ref="A3:M3"/>
    <mergeCell ref="B9:M9"/>
    <mergeCell ref="B5:M6"/>
    <mergeCell ref="B7:M8"/>
  </mergeCells>
  <pageMargins left="0.19685039370078741" right="0.19685039370078741" top="0.19685039370078741" bottom="0.19685039370078741" header="0.31496062992125984" footer="0.23622047244094491"/>
  <pageSetup firstPageNumber="37" orientation="portrait" useFirstPageNumber="1" r:id="rId1"/>
  <headerFooter>
    <oddFooter>&amp;C&amp;"B Lotus,Bold"&amp;10&amp;P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WWI40"/>
  <sheetViews>
    <sheetView rightToLeft="1" view="pageBreakPreview" zoomScaleSheetLayoutView="100" workbookViewId="0">
      <selection activeCell="A13" sqref="A13"/>
    </sheetView>
  </sheetViews>
  <sheetFormatPr defaultColWidth="0" defaultRowHeight="21" zeroHeight="1" x14ac:dyDescent="0.25"/>
  <cols>
    <col min="1" max="1" width="5.5703125" style="99" customWidth="1"/>
    <col min="2" max="2" width="9.140625" style="7" customWidth="1"/>
    <col min="3" max="3" width="0.85546875" style="7" customWidth="1"/>
    <col min="4" max="4" width="10" style="7" customWidth="1"/>
    <col min="5" max="5" width="0.85546875" style="7" customWidth="1"/>
    <col min="6" max="6" width="14.7109375" style="7" customWidth="1"/>
    <col min="7" max="7" width="0.85546875" style="7" customWidth="1"/>
    <col min="8" max="8" width="14.7109375" style="7" customWidth="1"/>
    <col min="9" max="9" width="0.28515625" style="7" customWidth="1"/>
    <col min="10" max="10" width="14.7109375" style="7" customWidth="1"/>
    <col min="11" max="11" width="0.85546875" style="7" customWidth="1"/>
    <col min="12" max="12" width="14.7109375" style="7" customWidth="1"/>
    <col min="13" max="13" width="0.85546875" style="7" customWidth="1"/>
    <col min="14" max="14" width="14.7109375" style="7" customWidth="1"/>
    <col min="15" max="15" width="1.28515625" style="7" customWidth="1"/>
    <col min="16" max="16" width="11.7109375" style="7" customWidth="1"/>
    <col min="17" max="17" width="1.85546875" style="7" customWidth="1"/>
    <col min="18" max="18" width="11.7109375" style="8" hidden="1"/>
    <col min="19" max="19" width="15.28515625" style="8" hidden="1"/>
    <col min="20" max="20" width="5" style="7" hidden="1"/>
    <col min="21" max="21" width="10.28515625" style="7" hidden="1"/>
    <col min="22" max="22" width="5" style="7" hidden="1"/>
    <col min="23" max="23" width="10.28515625" style="7" hidden="1"/>
    <col min="24" max="26" width="9" style="7" hidden="1"/>
    <col min="27" max="27" width="10.28515625" style="7" hidden="1"/>
    <col min="28" max="256" width="9" style="7" hidden="1"/>
    <col min="257" max="257" width="3.7109375" style="7" hidden="1"/>
    <col min="258" max="258" width="4.85546875" style="7" hidden="1"/>
    <col min="259" max="259" width="5.28515625" style="7" hidden="1"/>
    <col min="260" max="260" width="31.28515625" style="7" hidden="1"/>
    <col min="261" max="261" width="7.7109375" style="7" hidden="1"/>
    <col min="262" max="262" width="2.28515625" style="7" hidden="1"/>
    <col min="263" max="263" width="11.7109375" style="7" hidden="1"/>
    <col min="264" max="264" width="2.42578125" style="7" hidden="1"/>
    <col min="265" max="265" width="11.7109375" style="7" hidden="1"/>
    <col min="266" max="266" width="2.28515625" style="7" hidden="1"/>
    <col min="267" max="267" width="10.85546875" style="7" hidden="1"/>
    <col min="268" max="268" width="2.28515625" style="7" hidden="1"/>
    <col min="269" max="269" width="11.140625" style="7" hidden="1"/>
    <col min="270" max="270" width="1.85546875" style="7" hidden="1"/>
    <col min="271" max="271" width="11" style="7" hidden="1"/>
    <col min="272" max="272" width="0.7109375" style="7" hidden="1"/>
    <col min="273" max="273" width="1.85546875" style="7" hidden="1"/>
    <col min="274" max="274" width="11.85546875" style="7" hidden="1"/>
    <col min="275" max="275" width="15.28515625" style="7" hidden="1"/>
    <col min="276" max="276" width="5" style="7" hidden="1"/>
    <col min="277" max="277" width="10.28515625" style="7" hidden="1"/>
    <col min="278" max="278" width="5" style="7" hidden="1"/>
    <col min="279" max="279" width="10.28515625" style="7" hidden="1"/>
    <col min="280" max="282" width="9" style="7" hidden="1"/>
    <col min="283" max="283" width="10.28515625" style="7" hidden="1"/>
    <col min="284" max="512" width="9" style="7" hidden="1"/>
    <col min="513" max="513" width="3.7109375" style="7" hidden="1"/>
    <col min="514" max="514" width="4.85546875" style="7" hidden="1"/>
    <col min="515" max="515" width="5.28515625" style="7" hidden="1"/>
    <col min="516" max="516" width="31.28515625" style="7" hidden="1"/>
    <col min="517" max="517" width="7.7109375" style="7" hidden="1"/>
    <col min="518" max="518" width="2.28515625" style="7" hidden="1"/>
    <col min="519" max="519" width="11.7109375" style="7" hidden="1"/>
    <col min="520" max="520" width="2.42578125" style="7" hidden="1"/>
    <col min="521" max="521" width="11.7109375" style="7" hidden="1"/>
    <col min="522" max="522" width="2.28515625" style="7" hidden="1"/>
    <col min="523" max="523" width="10.85546875" style="7" hidden="1"/>
    <col min="524" max="524" width="2.28515625" style="7" hidden="1"/>
    <col min="525" max="525" width="11.140625" style="7" hidden="1"/>
    <col min="526" max="526" width="1.85546875" style="7" hidden="1"/>
    <col min="527" max="527" width="11" style="7" hidden="1"/>
    <col min="528" max="528" width="0.7109375" style="7" hidden="1"/>
    <col min="529" max="529" width="1.85546875" style="7" hidden="1"/>
    <col min="530" max="530" width="11.85546875" style="7" hidden="1"/>
    <col min="531" max="531" width="15.28515625" style="7" hidden="1"/>
    <col min="532" max="532" width="5" style="7" hidden="1"/>
    <col min="533" max="533" width="10.28515625" style="7" hidden="1"/>
    <col min="534" max="534" width="5" style="7" hidden="1"/>
    <col min="535" max="535" width="10.28515625" style="7" hidden="1"/>
    <col min="536" max="538" width="9" style="7" hidden="1"/>
    <col min="539" max="539" width="10.28515625" style="7" hidden="1"/>
    <col min="540" max="768" width="9" style="7" hidden="1"/>
    <col min="769" max="769" width="3.7109375" style="7" hidden="1"/>
    <col min="770" max="770" width="4.85546875" style="7" hidden="1"/>
    <col min="771" max="771" width="5.28515625" style="7" hidden="1"/>
    <col min="772" max="772" width="31.28515625" style="7" hidden="1"/>
    <col min="773" max="773" width="7.7109375" style="7" hidden="1"/>
    <col min="774" max="774" width="2.28515625" style="7" hidden="1"/>
    <col min="775" max="775" width="11.7109375" style="7" hidden="1"/>
    <col min="776" max="776" width="2.42578125" style="7" hidden="1"/>
    <col min="777" max="777" width="11.7109375" style="7" hidden="1"/>
    <col min="778" max="778" width="2.28515625" style="7" hidden="1"/>
    <col min="779" max="779" width="10.85546875" style="7" hidden="1"/>
    <col min="780" max="780" width="2.28515625" style="7" hidden="1"/>
    <col min="781" max="781" width="11.140625" style="7" hidden="1"/>
    <col min="782" max="782" width="1.85546875" style="7" hidden="1"/>
    <col min="783" max="783" width="11" style="7" hidden="1"/>
    <col min="784" max="784" width="0.7109375" style="7" hidden="1"/>
    <col min="785" max="785" width="1.85546875" style="7" hidden="1"/>
    <col min="786" max="786" width="11.85546875" style="7" hidden="1"/>
    <col min="787" max="787" width="15.28515625" style="7" hidden="1"/>
    <col min="788" max="788" width="5" style="7" hidden="1"/>
    <col min="789" max="789" width="10.28515625" style="7" hidden="1"/>
    <col min="790" max="790" width="5" style="7" hidden="1"/>
    <col min="791" max="791" width="10.28515625" style="7" hidden="1"/>
    <col min="792" max="794" width="9" style="7" hidden="1"/>
    <col min="795" max="795" width="10.28515625" style="7" hidden="1"/>
    <col min="796" max="1024" width="9" style="7" hidden="1"/>
    <col min="1025" max="1025" width="3.7109375" style="7" hidden="1"/>
    <col min="1026" max="1026" width="4.85546875" style="7" hidden="1"/>
    <col min="1027" max="1027" width="5.28515625" style="7" hidden="1"/>
    <col min="1028" max="1028" width="31.28515625" style="7" hidden="1"/>
    <col min="1029" max="1029" width="7.7109375" style="7" hidden="1"/>
    <col min="1030" max="1030" width="2.28515625" style="7" hidden="1"/>
    <col min="1031" max="1031" width="11.7109375" style="7" hidden="1"/>
    <col min="1032" max="1032" width="2.42578125" style="7" hidden="1"/>
    <col min="1033" max="1033" width="11.7109375" style="7" hidden="1"/>
    <col min="1034" max="1034" width="2.28515625" style="7" hidden="1"/>
    <col min="1035" max="1035" width="10.85546875" style="7" hidden="1"/>
    <col min="1036" max="1036" width="2.28515625" style="7" hidden="1"/>
    <col min="1037" max="1037" width="11.140625" style="7" hidden="1"/>
    <col min="1038" max="1038" width="1.85546875" style="7" hidden="1"/>
    <col min="1039" max="1039" width="11" style="7" hidden="1"/>
    <col min="1040" max="1040" width="0.7109375" style="7" hidden="1"/>
    <col min="1041" max="1041" width="1.85546875" style="7" hidden="1"/>
    <col min="1042" max="1042" width="11.85546875" style="7" hidden="1"/>
    <col min="1043" max="1043" width="15.28515625" style="7" hidden="1"/>
    <col min="1044" max="1044" width="5" style="7" hidden="1"/>
    <col min="1045" max="1045" width="10.28515625" style="7" hidden="1"/>
    <col min="1046" max="1046" width="5" style="7" hidden="1"/>
    <col min="1047" max="1047" width="10.28515625" style="7" hidden="1"/>
    <col min="1048" max="1050" width="9" style="7" hidden="1"/>
    <col min="1051" max="1051" width="10.28515625" style="7" hidden="1"/>
    <col min="1052" max="1280" width="9" style="7" hidden="1"/>
    <col min="1281" max="1281" width="3.7109375" style="7" hidden="1"/>
    <col min="1282" max="1282" width="4.85546875" style="7" hidden="1"/>
    <col min="1283" max="1283" width="5.28515625" style="7" hidden="1"/>
    <col min="1284" max="1284" width="31.28515625" style="7" hidden="1"/>
    <col min="1285" max="1285" width="7.7109375" style="7" hidden="1"/>
    <col min="1286" max="1286" width="2.28515625" style="7" hidden="1"/>
    <col min="1287" max="1287" width="11.7109375" style="7" hidden="1"/>
    <col min="1288" max="1288" width="2.42578125" style="7" hidden="1"/>
    <col min="1289" max="1289" width="11.7109375" style="7" hidden="1"/>
    <col min="1290" max="1290" width="2.28515625" style="7" hidden="1"/>
    <col min="1291" max="1291" width="10.85546875" style="7" hidden="1"/>
    <col min="1292" max="1292" width="2.28515625" style="7" hidden="1"/>
    <col min="1293" max="1293" width="11.140625" style="7" hidden="1"/>
    <col min="1294" max="1294" width="1.85546875" style="7" hidden="1"/>
    <col min="1295" max="1295" width="11" style="7" hidden="1"/>
    <col min="1296" max="1296" width="0.7109375" style="7" hidden="1"/>
    <col min="1297" max="1297" width="1.85546875" style="7" hidden="1"/>
    <col min="1298" max="1298" width="11.85546875" style="7" hidden="1"/>
    <col min="1299" max="1299" width="15.28515625" style="7" hidden="1"/>
    <col min="1300" max="1300" width="5" style="7" hidden="1"/>
    <col min="1301" max="1301" width="10.28515625" style="7" hidden="1"/>
    <col min="1302" max="1302" width="5" style="7" hidden="1"/>
    <col min="1303" max="1303" width="10.28515625" style="7" hidden="1"/>
    <col min="1304" max="1306" width="9" style="7" hidden="1"/>
    <col min="1307" max="1307" width="10.28515625" style="7" hidden="1"/>
    <col min="1308" max="1536" width="9" style="7" hidden="1"/>
    <col min="1537" max="1537" width="3.7109375" style="7" hidden="1"/>
    <col min="1538" max="1538" width="4.85546875" style="7" hidden="1"/>
    <col min="1539" max="1539" width="5.28515625" style="7" hidden="1"/>
    <col min="1540" max="1540" width="31.28515625" style="7" hidden="1"/>
    <col min="1541" max="1541" width="7.7109375" style="7" hidden="1"/>
    <col min="1542" max="1542" width="2.28515625" style="7" hidden="1"/>
    <col min="1543" max="1543" width="11.7109375" style="7" hidden="1"/>
    <col min="1544" max="1544" width="2.42578125" style="7" hidden="1"/>
    <col min="1545" max="1545" width="11.7109375" style="7" hidden="1"/>
    <col min="1546" max="1546" width="2.28515625" style="7" hidden="1"/>
    <col min="1547" max="1547" width="10.85546875" style="7" hidden="1"/>
    <col min="1548" max="1548" width="2.28515625" style="7" hidden="1"/>
    <col min="1549" max="1549" width="11.140625" style="7" hidden="1"/>
    <col min="1550" max="1550" width="1.85546875" style="7" hidden="1"/>
    <col min="1551" max="1551" width="11" style="7" hidden="1"/>
    <col min="1552" max="1552" width="0.7109375" style="7" hidden="1"/>
    <col min="1553" max="1553" width="1.85546875" style="7" hidden="1"/>
    <col min="1554" max="1554" width="11.85546875" style="7" hidden="1"/>
    <col min="1555" max="1555" width="15.28515625" style="7" hidden="1"/>
    <col min="1556" max="1556" width="5" style="7" hidden="1"/>
    <col min="1557" max="1557" width="10.28515625" style="7" hidden="1"/>
    <col min="1558" max="1558" width="5" style="7" hidden="1"/>
    <col min="1559" max="1559" width="10.28515625" style="7" hidden="1"/>
    <col min="1560" max="1562" width="9" style="7" hidden="1"/>
    <col min="1563" max="1563" width="10.28515625" style="7" hidden="1"/>
    <col min="1564" max="1792" width="9" style="7" hidden="1"/>
    <col min="1793" max="1793" width="3.7109375" style="7" hidden="1"/>
    <col min="1794" max="1794" width="4.85546875" style="7" hidden="1"/>
    <col min="1795" max="1795" width="5.28515625" style="7" hidden="1"/>
    <col min="1796" max="1796" width="31.28515625" style="7" hidden="1"/>
    <col min="1797" max="1797" width="7.7109375" style="7" hidden="1"/>
    <col min="1798" max="1798" width="2.28515625" style="7" hidden="1"/>
    <col min="1799" max="1799" width="11.7109375" style="7" hidden="1"/>
    <col min="1800" max="1800" width="2.42578125" style="7" hidden="1"/>
    <col min="1801" max="1801" width="11.7109375" style="7" hidden="1"/>
    <col min="1802" max="1802" width="2.28515625" style="7" hidden="1"/>
    <col min="1803" max="1803" width="10.85546875" style="7" hidden="1"/>
    <col min="1804" max="1804" width="2.28515625" style="7" hidden="1"/>
    <col min="1805" max="1805" width="11.140625" style="7" hidden="1"/>
    <col min="1806" max="1806" width="1.85546875" style="7" hidden="1"/>
    <col min="1807" max="1807" width="11" style="7" hidden="1"/>
    <col min="1808" max="1808" width="0.7109375" style="7" hidden="1"/>
    <col min="1809" max="1809" width="1.85546875" style="7" hidden="1"/>
    <col min="1810" max="1810" width="11.85546875" style="7" hidden="1"/>
    <col min="1811" max="1811" width="15.28515625" style="7" hidden="1"/>
    <col min="1812" max="1812" width="5" style="7" hidden="1"/>
    <col min="1813" max="1813" width="10.28515625" style="7" hidden="1"/>
    <col min="1814" max="1814" width="5" style="7" hidden="1"/>
    <col min="1815" max="1815" width="10.28515625" style="7" hidden="1"/>
    <col min="1816" max="1818" width="9" style="7" hidden="1"/>
    <col min="1819" max="1819" width="10.28515625" style="7" hidden="1"/>
    <col min="1820" max="2048" width="9" style="7" hidden="1"/>
    <col min="2049" max="2049" width="3.7109375" style="7" hidden="1"/>
    <col min="2050" max="2050" width="4.85546875" style="7" hidden="1"/>
    <col min="2051" max="2051" width="5.28515625" style="7" hidden="1"/>
    <col min="2052" max="2052" width="31.28515625" style="7" hidden="1"/>
    <col min="2053" max="2053" width="7.7109375" style="7" hidden="1"/>
    <col min="2054" max="2054" width="2.28515625" style="7" hidden="1"/>
    <col min="2055" max="2055" width="11.7109375" style="7" hidden="1"/>
    <col min="2056" max="2056" width="2.42578125" style="7" hidden="1"/>
    <col min="2057" max="2057" width="11.7109375" style="7" hidden="1"/>
    <col min="2058" max="2058" width="2.28515625" style="7" hidden="1"/>
    <col min="2059" max="2059" width="10.85546875" style="7" hidden="1"/>
    <col min="2060" max="2060" width="2.28515625" style="7" hidden="1"/>
    <col min="2061" max="2061" width="11.140625" style="7" hidden="1"/>
    <col min="2062" max="2062" width="1.85546875" style="7" hidden="1"/>
    <col min="2063" max="2063" width="11" style="7" hidden="1"/>
    <col min="2064" max="2064" width="0.7109375" style="7" hidden="1"/>
    <col min="2065" max="2065" width="1.85546875" style="7" hidden="1"/>
    <col min="2066" max="2066" width="11.85546875" style="7" hidden="1"/>
    <col min="2067" max="2067" width="15.28515625" style="7" hidden="1"/>
    <col min="2068" max="2068" width="5" style="7" hidden="1"/>
    <col min="2069" max="2069" width="10.28515625" style="7" hidden="1"/>
    <col min="2070" max="2070" width="5" style="7" hidden="1"/>
    <col min="2071" max="2071" width="10.28515625" style="7" hidden="1"/>
    <col min="2072" max="2074" width="9" style="7" hidden="1"/>
    <col min="2075" max="2075" width="10.28515625" style="7" hidden="1"/>
    <col min="2076" max="2304" width="9" style="7" hidden="1"/>
    <col min="2305" max="2305" width="3.7109375" style="7" hidden="1"/>
    <col min="2306" max="2306" width="4.85546875" style="7" hidden="1"/>
    <col min="2307" max="2307" width="5.28515625" style="7" hidden="1"/>
    <col min="2308" max="2308" width="31.28515625" style="7" hidden="1"/>
    <col min="2309" max="2309" width="7.7109375" style="7" hidden="1"/>
    <col min="2310" max="2310" width="2.28515625" style="7" hidden="1"/>
    <col min="2311" max="2311" width="11.7109375" style="7" hidden="1"/>
    <col min="2312" max="2312" width="2.42578125" style="7" hidden="1"/>
    <col min="2313" max="2313" width="11.7109375" style="7" hidden="1"/>
    <col min="2314" max="2314" width="2.28515625" style="7" hidden="1"/>
    <col min="2315" max="2315" width="10.85546875" style="7" hidden="1"/>
    <col min="2316" max="2316" width="2.28515625" style="7" hidden="1"/>
    <col min="2317" max="2317" width="11.140625" style="7" hidden="1"/>
    <col min="2318" max="2318" width="1.85546875" style="7" hidden="1"/>
    <col min="2319" max="2319" width="11" style="7" hidden="1"/>
    <col min="2320" max="2320" width="0.7109375" style="7" hidden="1"/>
    <col min="2321" max="2321" width="1.85546875" style="7" hidden="1"/>
    <col min="2322" max="2322" width="11.85546875" style="7" hidden="1"/>
    <col min="2323" max="2323" width="15.28515625" style="7" hidden="1"/>
    <col min="2324" max="2324" width="5" style="7" hidden="1"/>
    <col min="2325" max="2325" width="10.28515625" style="7" hidden="1"/>
    <col min="2326" max="2326" width="5" style="7" hidden="1"/>
    <col min="2327" max="2327" width="10.28515625" style="7" hidden="1"/>
    <col min="2328" max="2330" width="9" style="7" hidden="1"/>
    <col min="2331" max="2331" width="10.28515625" style="7" hidden="1"/>
    <col min="2332" max="2560" width="9" style="7" hidden="1"/>
    <col min="2561" max="2561" width="3.7109375" style="7" hidden="1"/>
    <col min="2562" max="2562" width="4.85546875" style="7" hidden="1"/>
    <col min="2563" max="2563" width="5.28515625" style="7" hidden="1"/>
    <col min="2564" max="2564" width="31.28515625" style="7" hidden="1"/>
    <col min="2565" max="2565" width="7.7109375" style="7" hidden="1"/>
    <col min="2566" max="2566" width="2.28515625" style="7" hidden="1"/>
    <col min="2567" max="2567" width="11.7109375" style="7" hidden="1"/>
    <col min="2568" max="2568" width="2.42578125" style="7" hidden="1"/>
    <col min="2569" max="2569" width="11.7109375" style="7" hidden="1"/>
    <col min="2570" max="2570" width="2.28515625" style="7" hidden="1"/>
    <col min="2571" max="2571" width="10.85546875" style="7" hidden="1"/>
    <col min="2572" max="2572" width="2.28515625" style="7" hidden="1"/>
    <col min="2573" max="2573" width="11.140625" style="7" hidden="1"/>
    <col min="2574" max="2574" width="1.85546875" style="7" hidden="1"/>
    <col min="2575" max="2575" width="11" style="7" hidden="1"/>
    <col min="2576" max="2576" width="0.7109375" style="7" hidden="1"/>
    <col min="2577" max="2577" width="1.85546875" style="7" hidden="1"/>
    <col min="2578" max="2578" width="11.85546875" style="7" hidden="1"/>
    <col min="2579" max="2579" width="15.28515625" style="7" hidden="1"/>
    <col min="2580" max="2580" width="5" style="7" hidden="1"/>
    <col min="2581" max="2581" width="10.28515625" style="7" hidden="1"/>
    <col min="2582" max="2582" width="5" style="7" hidden="1"/>
    <col min="2583" max="2583" width="10.28515625" style="7" hidden="1"/>
    <col min="2584" max="2586" width="9" style="7" hidden="1"/>
    <col min="2587" max="2587" width="10.28515625" style="7" hidden="1"/>
    <col min="2588" max="2816" width="9" style="7" hidden="1"/>
    <col min="2817" max="2817" width="3.7109375" style="7" hidden="1"/>
    <col min="2818" max="2818" width="4.85546875" style="7" hidden="1"/>
    <col min="2819" max="2819" width="5.28515625" style="7" hidden="1"/>
    <col min="2820" max="2820" width="31.28515625" style="7" hidden="1"/>
    <col min="2821" max="2821" width="7.7109375" style="7" hidden="1"/>
    <col min="2822" max="2822" width="2.28515625" style="7" hidden="1"/>
    <col min="2823" max="2823" width="11.7109375" style="7" hidden="1"/>
    <col min="2824" max="2824" width="2.42578125" style="7" hidden="1"/>
    <col min="2825" max="2825" width="11.7109375" style="7" hidden="1"/>
    <col min="2826" max="2826" width="2.28515625" style="7" hidden="1"/>
    <col min="2827" max="2827" width="10.85546875" style="7" hidden="1"/>
    <col min="2828" max="2828" width="2.28515625" style="7" hidden="1"/>
    <col min="2829" max="2829" width="11.140625" style="7" hidden="1"/>
    <col min="2830" max="2830" width="1.85546875" style="7" hidden="1"/>
    <col min="2831" max="2831" width="11" style="7" hidden="1"/>
    <col min="2832" max="2832" width="0.7109375" style="7" hidden="1"/>
    <col min="2833" max="2833" width="1.85546875" style="7" hidden="1"/>
    <col min="2834" max="2834" width="11.85546875" style="7" hidden="1"/>
    <col min="2835" max="2835" width="15.28515625" style="7" hidden="1"/>
    <col min="2836" max="2836" width="5" style="7" hidden="1"/>
    <col min="2837" max="2837" width="10.28515625" style="7" hidden="1"/>
    <col min="2838" max="2838" width="5" style="7" hidden="1"/>
    <col min="2839" max="2839" width="10.28515625" style="7" hidden="1"/>
    <col min="2840" max="2842" width="9" style="7" hidden="1"/>
    <col min="2843" max="2843" width="10.28515625" style="7" hidden="1"/>
    <col min="2844" max="3072" width="9" style="7" hidden="1"/>
    <col min="3073" max="3073" width="3.7109375" style="7" hidden="1"/>
    <col min="3074" max="3074" width="4.85546875" style="7" hidden="1"/>
    <col min="3075" max="3075" width="5.28515625" style="7" hidden="1"/>
    <col min="3076" max="3076" width="31.28515625" style="7" hidden="1"/>
    <col min="3077" max="3077" width="7.7109375" style="7" hidden="1"/>
    <col min="3078" max="3078" width="2.28515625" style="7" hidden="1"/>
    <col min="3079" max="3079" width="11.7109375" style="7" hidden="1"/>
    <col min="3080" max="3080" width="2.42578125" style="7" hidden="1"/>
    <col min="3081" max="3081" width="11.7109375" style="7" hidden="1"/>
    <col min="3082" max="3082" width="2.28515625" style="7" hidden="1"/>
    <col min="3083" max="3083" width="10.85546875" style="7" hidden="1"/>
    <col min="3084" max="3084" width="2.28515625" style="7" hidden="1"/>
    <col min="3085" max="3085" width="11.140625" style="7" hidden="1"/>
    <col min="3086" max="3086" width="1.85546875" style="7" hidden="1"/>
    <col min="3087" max="3087" width="11" style="7" hidden="1"/>
    <col min="3088" max="3088" width="0.7109375" style="7" hidden="1"/>
    <col min="3089" max="3089" width="1.85546875" style="7" hidden="1"/>
    <col min="3090" max="3090" width="11.85546875" style="7" hidden="1"/>
    <col min="3091" max="3091" width="15.28515625" style="7" hidden="1"/>
    <col min="3092" max="3092" width="5" style="7" hidden="1"/>
    <col min="3093" max="3093" width="10.28515625" style="7" hidden="1"/>
    <col min="3094" max="3094" width="5" style="7" hidden="1"/>
    <col min="3095" max="3095" width="10.28515625" style="7" hidden="1"/>
    <col min="3096" max="3098" width="9" style="7" hidden="1"/>
    <col min="3099" max="3099" width="10.28515625" style="7" hidden="1"/>
    <col min="3100" max="3328" width="9" style="7" hidden="1"/>
    <col min="3329" max="3329" width="3.7109375" style="7" hidden="1"/>
    <col min="3330" max="3330" width="4.85546875" style="7" hidden="1"/>
    <col min="3331" max="3331" width="5.28515625" style="7" hidden="1"/>
    <col min="3332" max="3332" width="31.28515625" style="7" hidden="1"/>
    <col min="3333" max="3333" width="7.7109375" style="7" hidden="1"/>
    <col min="3334" max="3334" width="2.28515625" style="7" hidden="1"/>
    <col min="3335" max="3335" width="11.7109375" style="7" hidden="1"/>
    <col min="3336" max="3336" width="2.42578125" style="7" hidden="1"/>
    <col min="3337" max="3337" width="11.7109375" style="7" hidden="1"/>
    <col min="3338" max="3338" width="2.28515625" style="7" hidden="1"/>
    <col min="3339" max="3339" width="10.85546875" style="7" hidden="1"/>
    <col min="3340" max="3340" width="2.28515625" style="7" hidden="1"/>
    <col min="3341" max="3341" width="11.140625" style="7" hidden="1"/>
    <col min="3342" max="3342" width="1.85546875" style="7" hidden="1"/>
    <col min="3343" max="3343" width="11" style="7" hidden="1"/>
    <col min="3344" max="3344" width="0.7109375" style="7" hidden="1"/>
    <col min="3345" max="3345" width="1.85546875" style="7" hidden="1"/>
    <col min="3346" max="3346" width="11.85546875" style="7" hidden="1"/>
    <col min="3347" max="3347" width="15.28515625" style="7" hidden="1"/>
    <col min="3348" max="3348" width="5" style="7" hidden="1"/>
    <col min="3349" max="3349" width="10.28515625" style="7" hidden="1"/>
    <col min="3350" max="3350" width="5" style="7" hidden="1"/>
    <col min="3351" max="3351" width="10.28515625" style="7" hidden="1"/>
    <col min="3352" max="3354" width="9" style="7" hidden="1"/>
    <col min="3355" max="3355" width="10.28515625" style="7" hidden="1"/>
    <col min="3356" max="3584" width="9" style="7" hidden="1"/>
    <col min="3585" max="3585" width="3.7109375" style="7" hidden="1"/>
    <col min="3586" max="3586" width="4.85546875" style="7" hidden="1"/>
    <col min="3587" max="3587" width="5.28515625" style="7" hidden="1"/>
    <col min="3588" max="3588" width="31.28515625" style="7" hidden="1"/>
    <col min="3589" max="3589" width="7.7109375" style="7" hidden="1"/>
    <col min="3590" max="3590" width="2.28515625" style="7" hidden="1"/>
    <col min="3591" max="3591" width="11.7109375" style="7" hidden="1"/>
    <col min="3592" max="3592" width="2.42578125" style="7" hidden="1"/>
    <col min="3593" max="3593" width="11.7109375" style="7" hidden="1"/>
    <col min="3594" max="3594" width="2.28515625" style="7" hidden="1"/>
    <col min="3595" max="3595" width="10.85546875" style="7" hidden="1"/>
    <col min="3596" max="3596" width="2.28515625" style="7" hidden="1"/>
    <col min="3597" max="3597" width="11.140625" style="7" hidden="1"/>
    <col min="3598" max="3598" width="1.85546875" style="7" hidden="1"/>
    <col min="3599" max="3599" width="11" style="7" hidden="1"/>
    <col min="3600" max="3600" width="0.7109375" style="7" hidden="1"/>
    <col min="3601" max="3601" width="1.85546875" style="7" hidden="1"/>
    <col min="3602" max="3602" width="11.85546875" style="7" hidden="1"/>
    <col min="3603" max="3603" width="15.28515625" style="7" hidden="1"/>
    <col min="3604" max="3604" width="5" style="7" hidden="1"/>
    <col min="3605" max="3605" width="10.28515625" style="7" hidden="1"/>
    <col min="3606" max="3606" width="5" style="7" hidden="1"/>
    <col min="3607" max="3607" width="10.28515625" style="7" hidden="1"/>
    <col min="3608" max="3610" width="9" style="7" hidden="1"/>
    <col min="3611" max="3611" width="10.28515625" style="7" hidden="1"/>
    <col min="3612" max="3840" width="9" style="7" hidden="1"/>
    <col min="3841" max="3841" width="3.7109375" style="7" hidden="1"/>
    <col min="3842" max="3842" width="4.85546875" style="7" hidden="1"/>
    <col min="3843" max="3843" width="5.28515625" style="7" hidden="1"/>
    <col min="3844" max="3844" width="31.28515625" style="7" hidden="1"/>
    <col min="3845" max="3845" width="7.7109375" style="7" hidden="1"/>
    <col min="3846" max="3846" width="2.28515625" style="7" hidden="1"/>
    <col min="3847" max="3847" width="11.7109375" style="7" hidden="1"/>
    <col min="3848" max="3848" width="2.42578125" style="7" hidden="1"/>
    <col min="3849" max="3849" width="11.7109375" style="7" hidden="1"/>
    <col min="3850" max="3850" width="2.28515625" style="7" hidden="1"/>
    <col min="3851" max="3851" width="10.85546875" style="7" hidden="1"/>
    <col min="3852" max="3852" width="2.28515625" style="7" hidden="1"/>
    <col min="3853" max="3853" width="11.140625" style="7" hidden="1"/>
    <col min="3854" max="3854" width="1.85546875" style="7" hidden="1"/>
    <col min="3855" max="3855" width="11" style="7" hidden="1"/>
    <col min="3856" max="3856" width="0.7109375" style="7" hidden="1"/>
    <col min="3857" max="3857" width="1.85546875" style="7" hidden="1"/>
    <col min="3858" max="3858" width="11.85546875" style="7" hidden="1"/>
    <col min="3859" max="3859" width="15.28515625" style="7" hidden="1"/>
    <col min="3860" max="3860" width="5" style="7" hidden="1"/>
    <col min="3861" max="3861" width="10.28515625" style="7" hidden="1"/>
    <col min="3862" max="3862" width="5" style="7" hidden="1"/>
    <col min="3863" max="3863" width="10.28515625" style="7" hidden="1"/>
    <col min="3864" max="3866" width="9" style="7" hidden="1"/>
    <col min="3867" max="3867" width="10.28515625" style="7" hidden="1"/>
    <col min="3868" max="4096" width="9" style="7" hidden="1"/>
    <col min="4097" max="4097" width="3.7109375" style="7" hidden="1"/>
    <col min="4098" max="4098" width="4.85546875" style="7" hidden="1"/>
    <col min="4099" max="4099" width="5.28515625" style="7" hidden="1"/>
    <col min="4100" max="4100" width="31.28515625" style="7" hidden="1"/>
    <col min="4101" max="4101" width="7.7109375" style="7" hidden="1"/>
    <col min="4102" max="4102" width="2.28515625" style="7" hidden="1"/>
    <col min="4103" max="4103" width="11.7109375" style="7" hidden="1"/>
    <col min="4104" max="4104" width="2.42578125" style="7" hidden="1"/>
    <col min="4105" max="4105" width="11.7109375" style="7" hidden="1"/>
    <col min="4106" max="4106" width="2.28515625" style="7" hidden="1"/>
    <col min="4107" max="4107" width="10.85546875" style="7" hidden="1"/>
    <col min="4108" max="4108" width="2.28515625" style="7" hidden="1"/>
    <col min="4109" max="4109" width="11.140625" style="7" hidden="1"/>
    <col min="4110" max="4110" width="1.85546875" style="7" hidden="1"/>
    <col min="4111" max="4111" width="11" style="7" hidden="1"/>
    <col min="4112" max="4112" width="0.7109375" style="7" hidden="1"/>
    <col min="4113" max="4113" width="1.85546875" style="7" hidden="1"/>
    <col min="4114" max="4114" width="11.85546875" style="7" hidden="1"/>
    <col min="4115" max="4115" width="15.28515625" style="7" hidden="1"/>
    <col min="4116" max="4116" width="5" style="7" hidden="1"/>
    <col min="4117" max="4117" width="10.28515625" style="7" hidden="1"/>
    <col min="4118" max="4118" width="5" style="7" hidden="1"/>
    <col min="4119" max="4119" width="10.28515625" style="7" hidden="1"/>
    <col min="4120" max="4122" width="9" style="7" hidden="1"/>
    <col min="4123" max="4123" width="10.28515625" style="7" hidden="1"/>
    <col min="4124" max="4352" width="9" style="7" hidden="1"/>
    <col min="4353" max="4353" width="3.7109375" style="7" hidden="1"/>
    <col min="4354" max="4354" width="4.85546875" style="7" hidden="1"/>
    <col min="4355" max="4355" width="5.28515625" style="7" hidden="1"/>
    <col min="4356" max="4356" width="31.28515625" style="7" hidden="1"/>
    <col min="4357" max="4357" width="7.7109375" style="7" hidden="1"/>
    <col min="4358" max="4358" width="2.28515625" style="7" hidden="1"/>
    <col min="4359" max="4359" width="11.7109375" style="7" hidden="1"/>
    <col min="4360" max="4360" width="2.42578125" style="7" hidden="1"/>
    <col min="4361" max="4361" width="11.7109375" style="7" hidden="1"/>
    <col min="4362" max="4362" width="2.28515625" style="7" hidden="1"/>
    <col min="4363" max="4363" width="10.85546875" style="7" hidden="1"/>
    <col min="4364" max="4364" width="2.28515625" style="7" hidden="1"/>
    <col min="4365" max="4365" width="11.140625" style="7" hidden="1"/>
    <col min="4366" max="4366" width="1.85546875" style="7" hidden="1"/>
    <col min="4367" max="4367" width="11" style="7" hidden="1"/>
    <col min="4368" max="4368" width="0.7109375" style="7" hidden="1"/>
    <col min="4369" max="4369" width="1.85546875" style="7" hidden="1"/>
    <col min="4370" max="4370" width="11.85546875" style="7" hidden="1"/>
    <col min="4371" max="4371" width="15.28515625" style="7" hidden="1"/>
    <col min="4372" max="4372" width="5" style="7" hidden="1"/>
    <col min="4373" max="4373" width="10.28515625" style="7" hidden="1"/>
    <col min="4374" max="4374" width="5" style="7" hidden="1"/>
    <col min="4375" max="4375" width="10.28515625" style="7" hidden="1"/>
    <col min="4376" max="4378" width="9" style="7" hidden="1"/>
    <col min="4379" max="4379" width="10.28515625" style="7" hidden="1"/>
    <col min="4380" max="4608" width="9" style="7" hidden="1"/>
    <col min="4609" max="4609" width="3.7109375" style="7" hidden="1"/>
    <col min="4610" max="4610" width="4.85546875" style="7" hidden="1"/>
    <col min="4611" max="4611" width="5.28515625" style="7" hidden="1"/>
    <col min="4612" max="4612" width="31.28515625" style="7" hidden="1"/>
    <col min="4613" max="4613" width="7.7109375" style="7" hidden="1"/>
    <col min="4614" max="4614" width="2.28515625" style="7" hidden="1"/>
    <col min="4615" max="4615" width="11.7109375" style="7" hidden="1"/>
    <col min="4616" max="4616" width="2.42578125" style="7" hidden="1"/>
    <col min="4617" max="4617" width="11.7109375" style="7" hidden="1"/>
    <col min="4618" max="4618" width="2.28515625" style="7" hidden="1"/>
    <col min="4619" max="4619" width="10.85546875" style="7" hidden="1"/>
    <col min="4620" max="4620" width="2.28515625" style="7" hidden="1"/>
    <col min="4621" max="4621" width="11.140625" style="7" hidden="1"/>
    <col min="4622" max="4622" width="1.85546875" style="7" hidden="1"/>
    <col min="4623" max="4623" width="11" style="7" hidden="1"/>
    <col min="4624" max="4624" width="0.7109375" style="7" hidden="1"/>
    <col min="4625" max="4625" width="1.85546875" style="7" hidden="1"/>
    <col min="4626" max="4626" width="11.85546875" style="7" hidden="1"/>
    <col min="4627" max="4627" width="15.28515625" style="7" hidden="1"/>
    <col min="4628" max="4628" width="5" style="7" hidden="1"/>
    <col min="4629" max="4629" width="10.28515625" style="7" hidden="1"/>
    <col min="4630" max="4630" width="5" style="7" hidden="1"/>
    <col min="4631" max="4631" width="10.28515625" style="7" hidden="1"/>
    <col min="4632" max="4634" width="9" style="7" hidden="1"/>
    <col min="4635" max="4635" width="10.28515625" style="7" hidden="1"/>
    <col min="4636" max="4864" width="9" style="7" hidden="1"/>
    <col min="4865" max="4865" width="3.7109375" style="7" hidden="1"/>
    <col min="4866" max="4866" width="4.85546875" style="7" hidden="1"/>
    <col min="4867" max="4867" width="5.28515625" style="7" hidden="1"/>
    <col min="4868" max="4868" width="31.28515625" style="7" hidden="1"/>
    <col min="4869" max="4869" width="7.7109375" style="7" hidden="1"/>
    <col min="4870" max="4870" width="2.28515625" style="7" hidden="1"/>
    <col min="4871" max="4871" width="11.7109375" style="7" hidden="1"/>
    <col min="4872" max="4872" width="2.42578125" style="7" hidden="1"/>
    <col min="4873" max="4873" width="11.7109375" style="7" hidden="1"/>
    <col min="4874" max="4874" width="2.28515625" style="7" hidden="1"/>
    <col min="4875" max="4875" width="10.85546875" style="7" hidden="1"/>
    <col min="4876" max="4876" width="2.28515625" style="7" hidden="1"/>
    <col min="4877" max="4877" width="11.140625" style="7" hidden="1"/>
    <col min="4878" max="4878" width="1.85546875" style="7" hidden="1"/>
    <col min="4879" max="4879" width="11" style="7" hidden="1"/>
    <col min="4880" max="4880" width="0.7109375" style="7" hidden="1"/>
    <col min="4881" max="4881" width="1.85546875" style="7" hidden="1"/>
    <col min="4882" max="4882" width="11.85546875" style="7" hidden="1"/>
    <col min="4883" max="4883" width="15.28515625" style="7" hidden="1"/>
    <col min="4884" max="4884" width="5" style="7" hidden="1"/>
    <col min="4885" max="4885" width="10.28515625" style="7" hidden="1"/>
    <col min="4886" max="4886" width="5" style="7" hidden="1"/>
    <col min="4887" max="4887" width="10.28515625" style="7" hidden="1"/>
    <col min="4888" max="4890" width="9" style="7" hidden="1"/>
    <col min="4891" max="4891" width="10.28515625" style="7" hidden="1"/>
    <col min="4892" max="5120" width="9" style="7" hidden="1"/>
    <col min="5121" max="5121" width="3.7109375" style="7" hidden="1"/>
    <col min="5122" max="5122" width="4.85546875" style="7" hidden="1"/>
    <col min="5123" max="5123" width="5.28515625" style="7" hidden="1"/>
    <col min="5124" max="5124" width="31.28515625" style="7" hidden="1"/>
    <col min="5125" max="5125" width="7.7109375" style="7" hidden="1"/>
    <col min="5126" max="5126" width="2.28515625" style="7" hidden="1"/>
    <col min="5127" max="5127" width="11.7109375" style="7" hidden="1"/>
    <col min="5128" max="5128" width="2.42578125" style="7" hidden="1"/>
    <col min="5129" max="5129" width="11.7109375" style="7" hidden="1"/>
    <col min="5130" max="5130" width="2.28515625" style="7" hidden="1"/>
    <col min="5131" max="5131" width="10.85546875" style="7" hidden="1"/>
    <col min="5132" max="5132" width="2.28515625" style="7" hidden="1"/>
    <col min="5133" max="5133" width="11.140625" style="7" hidden="1"/>
    <col min="5134" max="5134" width="1.85546875" style="7" hidden="1"/>
    <col min="5135" max="5135" width="11" style="7" hidden="1"/>
    <col min="5136" max="5136" width="0.7109375" style="7" hidden="1"/>
    <col min="5137" max="5137" width="1.85546875" style="7" hidden="1"/>
    <col min="5138" max="5138" width="11.85546875" style="7" hidden="1"/>
    <col min="5139" max="5139" width="15.28515625" style="7" hidden="1"/>
    <col min="5140" max="5140" width="5" style="7" hidden="1"/>
    <col min="5141" max="5141" width="10.28515625" style="7" hidden="1"/>
    <col min="5142" max="5142" width="5" style="7" hidden="1"/>
    <col min="5143" max="5143" width="10.28515625" style="7" hidden="1"/>
    <col min="5144" max="5146" width="9" style="7" hidden="1"/>
    <col min="5147" max="5147" width="10.28515625" style="7" hidden="1"/>
    <col min="5148" max="5376" width="9" style="7" hidden="1"/>
    <col min="5377" max="5377" width="3.7109375" style="7" hidden="1"/>
    <col min="5378" max="5378" width="4.85546875" style="7" hidden="1"/>
    <col min="5379" max="5379" width="5.28515625" style="7" hidden="1"/>
    <col min="5380" max="5380" width="31.28515625" style="7" hidden="1"/>
    <col min="5381" max="5381" width="7.7109375" style="7" hidden="1"/>
    <col min="5382" max="5382" width="2.28515625" style="7" hidden="1"/>
    <col min="5383" max="5383" width="11.7109375" style="7" hidden="1"/>
    <col min="5384" max="5384" width="2.42578125" style="7" hidden="1"/>
    <col min="5385" max="5385" width="11.7109375" style="7" hidden="1"/>
    <col min="5386" max="5386" width="2.28515625" style="7" hidden="1"/>
    <col min="5387" max="5387" width="10.85546875" style="7" hidden="1"/>
    <col min="5388" max="5388" width="2.28515625" style="7" hidden="1"/>
    <col min="5389" max="5389" width="11.140625" style="7" hidden="1"/>
    <col min="5390" max="5390" width="1.85546875" style="7" hidden="1"/>
    <col min="5391" max="5391" width="11" style="7" hidden="1"/>
    <col min="5392" max="5392" width="0.7109375" style="7" hidden="1"/>
    <col min="5393" max="5393" width="1.85546875" style="7" hidden="1"/>
    <col min="5394" max="5394" width="11.85546875" style="7" hidden="1"/>
    <col min="5395" max="5395" width="15.28515625" style="7" hidden="1"/>
    <col min="5396" max="5396" width="5" style="7" hidden="1"/>
    <col min="5397" max="5397" width="10.28515625" style="7" hidden="1"/>
    <col min="5398" max="5398" width="5" style="7" hidden="1"/>
    <col min="5399" max="5399" width="10.28515625" style="7" hidden="1"/>
    <col min="5400" max="5402" width="9" style="7" hidden="1"/>
    <col min="5403" max="5403" width="10.28515625" style="7" hidden="1"/>
    <col min="5404" max="5632" width="9" style="7" hidden="1"/>
    <col min="5633" max="5633" width="3.7109375" style="7" hidden="1"/>
    <col min="5634" max="5634" width="4.85546875" style="7" hidden="1"/>
    <col min="5635" max="5635" width="5.28515625" style="7" hidden="1"/>
    <col min="5636" max="5636" width="31.28515625" style="7" hidden="1"/>
    <col min="5637" max="5637" width="7.7109375" style="7" hidden="1"/>
    <col min="5638" max="5638" width="2.28515625" style="7" hidden="1"/>
    <col min="5639" max="5639" width="11.7109375" style="7" hidden="1"/>
    <col min="5640" max="5640" width="2.42578125" style="7" hidden="1"/>
    <col min="5641" max="5641" width="11.7109375" style="7" hidden="1"/>
    <col min="5642" max="5642" width="2.28515625" style="7" hidden="1"/>
    <col min="5643" max="5643" width="10.85546875" style="7" hidden="1"/>
    <col min="5644" max="5644" width="2.28515625" style="7" hidden="1"/>
    <col min="5645" max="5645" width="11.140625" style="7" hidden="1"/>
    <col min="5646" max="5646" width="1.85546875" style="7" hidden="1"/>
    <col min="5647" max="5647" width="11" style="7" hidden="1"/>
    <col min="5648" max="5648" width="0.7109375" style="7" hidden="1"/>
    <col min="5649" max="5649" width="1.85546875" style="7" hidden="1"/>
    <col min="5650" max="5650" width="11.85546875" style="7" hidden="1"/>
    <col min="5651" max="5651" width="15.28515625" style="7" hidden="1"/>
    <col min="5652" max="5652" width="5" style="7" hidden="1"/>
    <col min="5653" max="5653" width="10.28515625" style="7" hidden="1"/>
    <col min="5654" max="5654" width="5" style="7" hidden="1"/>
    <col min="5655" max="5655" width="10.28515625" style="7" hidden="1"/>
    <col min="5656" max="5658" width="9" style="7" hidden="1"/>
    <col min="5659" max="5659" width="10.28515625" style="7" hidden="1"/>
    <col min="5660" max="5888" width="9" style="7" hidden="1"/>
    <col min="5889" max="5889" width="3.7109375" style="7" hidden="1"/>
    <col min="5890" max="5890" width="4.85546875" style="7" hidden="1"/>
    <col min="5891" max="5891" width="5.28515625" style="7" hidden="1"/>
    <col min="5892" max="5892" width="31.28515625" style="7" hidden="1"/>
    <col min="5893" max="5893" width="7.7109375" style="7" hidden="1"/>
    <col min="5894" max="5894" width="2.28515625" style="7" hidden="1"/>
    <col min="5895" max="5895" width="11.7109375" style="7" hidden="1"/>
    <col min="5896" max="5896" width="2.42578125" style="7" hidden="1"/>
    <col min="5897" max="5897" width="11.7109375" style="7" hidden="1"/>
    <col min="5898" max="5898" width="2.28515625" style="7" hidden="1"/>
    <col min="5899" max="5899" width="10.85546875" style="7" hidden="1"/>
    <col min="5900" max="5900" width="2.28515625" style="7" hidden="1"/>
    <col min="5901" max="5901" width="11.140625" style="7" hidden="1"/>
    <col min="5902" max="5902" width="1.85546875" style="7" hidden="1"/>
    <col min="5903" max="5903" width="11" style="7" hidden="1"/>
    <col min="5904" max="5904" width="0.7109375" style="7" hidden="1"/>
    <col min="5905" max="5905" width="1.85546875" style="7" hidden="1"/>
    <col min="5906" max="5906" width="11.85546875" style="7" hidden="1"/>
    <col min="5907" max="5907" width="15.28515625" style="7" hidden="1"/>
    <col min="5908" max="5908" width="5" style="7" hidden="1"/>
    <col min="5909" max="5909" width="10.28515625" style="7" hidden="1"/>
    <col min="5910" max="5910" width="5" style="7" hidden="1"/>
    <col min="5911" max="5911" width="10.28515625" style="7" hidden="1"/>
    <col min="5912" max="5914" width="9" style="7" hidden="1"/>
    <col min="5915" max="5915" width="10.28515625" style="7" hidden="1"/>
    <col min="5916" max="6144" width="9" style="7" hidden="1"/>
    <col min="6145" max="6145" width="3.7109375" style="7" hidden="1"/>
    <col min="6146" max="6146" width="4.85546875" style="7" hidden="1"/>
    <col min="6147" max="6147" width="5.28515625" style="7" hidden="1"/>
    <col min="6148" max="6148" width="31.28515625" style="7" hidden="1"/>
    <col min="6149" max="6149" width="7.7109375" style="7" hidden="1"/>
    <col min="6150" max="6150" width="2.28515625" style="7" hidden="1"/>
    <col min="6151" max="6151" width="11.7109375" style="7" hidden="1"/>
    <col min="6152" max="6152" width="2.42578125" style="7" hidden="1"/>
    <col min="6153" max="6153" width="11.7109375" style="7" hidden="1"/>
    <col min="6154" max="6154" width="2.28515625" style="7" hidden="1"/>
    <col min="6155" max="6155" width="10.85546875" style="7" hidden="1"/>
    <col min="6156" max="6156" width="2.28515625" style="7" hidden="1"/>
    <col min="6157" max="6157" width="11.140625" style="7" hidden="1"/>
    <col min="6158" max="6158" width="1.85546875" style="7" hidden="1"/>
    <col min="6159" max="6159" width="11" style="7" hidden="1"/>
    <col min="6160" max="6160" width="0.7109375" style="7" hidden="1"/>
    <col min="6161" max="6161" width="1.85546875" style="7" hidden="1"/>
    <col min="6162" max="6162" width="11.85546875" style="7" hidden="1"/>
    <col min="6163" max="6163" width="15.28515625" style="7" hidden="1"/>
    <col min="6164" max="6164" width="5" style="7" hidden="1"/>
    <col min="6165" max="6165" width="10.28515625" style="7" hidden="1"/>
    <col min="6166" max="6166" width="5" style="7" hidden="1"/>
    <col min="6167" max="6167" width="10.28515625" style="7" hidden="1"/>
    <col min="6168" max="6170" width="9" style="7" hidden="1"/>
    <col min="6171" max="6171" width="10.28515625" style="7" hidden="1"/>
    <col min="6172" max="6400" width="9" style="7" hidden="1"/>
    <col min="6401" max="6401" width="3.7109375" style="7" hidden="1"/>
    <col min="6402" max="6402" width="4.85546875" style="7" hidden="1"/>
    <col min="6403" max="6403" width="5.28515625" style="7" hidden="1"/>
    <col min="6404" max="6404" width="31.28515625" style="7" hidden="1"/>
    <col min="6405" max="6405" width="7.7109375" style="7" hidden="1"/>
    <col min="6406" max="6406" width="2.28515625" style="7" hidden="1"/>
    <col min="6407" max="6407" width="11.7109375" style="7" hidden="1"/>
    <col min="6408" max="6408" width="2.42578125" style="7" hidden="1"/>
    <col min="6409" max="6409" width="11.7109375" style="7" hidden="1"/>
    <col min="6410" max="6410" width="2.28515625" style="7" hidden="1"/>
    <col min="6411" max="6411" width="10.85546875" style="7" hidden="1"/>
    <col min="6412" max="6412" width="2.28515625" style="7" hidden="1"/>
    <col min="6413" max="6413" width="11.140625" style="7" hidden="1"/>
    <col min="6414" max="6414" width="1.85546875" style="7" hidden="1"/>
    <col min="6415" max="6415" width="11" style="7" hidden="1"/>
    <col min="6416" max="6416" width="0.7109375" style="7" hidden="1"/>
    <col min="6417" max="6417" width="1.85546875" style="7" hidden="1"/>
    <col min="6418" max="6418" width="11.85546875" style="7" hidden="1"/>
    <col min="6419" max="6419" width="15.28515625" style="7" hidden="1"/>
    <col min="6420" max="6420" width="5" style="7" hidden="1"/>
    <col min="6421" max="6421" width="10.28515625" style="7" hidden="1"/>
    <col min="6422" max="6422" width="5" style="7" hidden="1"/>
    <col min="6423" max="6423" width="10.28515625" style="7" hidden="1"/>
    <col min="6424" max="6426" width="9" style="7" hidden="1"/>
    <col min="6427" max="6427" width="10.28515625" style="7" hidden="1"/>
    <col min="6428" max="6656" width="9" style="7" hidden="1"/>
    <col min="6657" max="6657" width="3.7109375" style="7" hidden="1"/>
    <col min="6658" max="6658" width="4.85546875" style="7" hidden="1"/>
    <col min="6659" max="6659" width="5.28515625" style="7" hidden="1"/>
    <col min="6660" max="6660" width="31.28515625" style="7" hidden="1"/>
    <col min="6661" max="6661" width="7.7109375" style="7" hidden="1"/>
    <col min="6662" max="6662" width="2.28515625" style="7" hidden="1"/>
    <col min="6663" max="6663" width="11.7109375" style="7" hidden="1"/>
    <col min="6664" max="6664" width="2.42578125" style="7" hidden="1"/>
    <col min="6665" max="6665" width="11.7109375" style="7" hidden="1"/>
    <col min="6666" max="6666" width="2.28515625" style="7" hidden="1"/>
    <col min="6667" max="6667" width="10.85546875" style="7" hidden="1"/>
    <col min="6668" max="6668" width="2.28515625" style="7" hidden="1"/>
    <col min="6669" max="6669" width="11.140625" style="7" hidden="1"/>
    <col min="6670" max="6670" width="1.85546875" style="7" hidden="1"/>
    <col min="6671" max="6671" width="11" style="7" hidden="1"/>
    <col min="6672" max="6672" width="0.7109375" style="7" hidden="1"/>
    <col min="6673" max="6673" width="1.85546875" style="7" hidden="1"/>
    <col min="6674" max="6674" width="11.85546875" style="7" hidden="1"/>
    <col min="6675" max="6675" width="15.28515625" style="7" hidden="1"/>
    <col min="6676" max="6676" width="5" style="7" hidden="1"/>
    <col min="6677" max="6677" width="10.28515625" style="7" hidden="1"/>
    <col min="6678" max="6678" width="5" style="7" hidden="1"/>
    <col min="6679" max="6679" width="10.28515625" style="7" hidden="1"/>
    <col min="6680" max="6682" width="9" style="7" hidden="1"/>
    <col min="6683" max="6683" width="10.28515625" style="7" hidden="1"/>
    <col min="6684" max="6912" width="9" style="7" hidden="1"/>
    <col min="6913" max="6913" width="3.7109375" style="7" hidden="1"/>
    <col min="6914" max="6914" width="4.85546875" style="7" hidden="1"/>
    <col min="6915" max="6915" width="5.28515625" style="7" hidden="1"/>
    <col min="6916" max="6916" width="31.28515625" style="7" hidden="1"/>
    <col min="6917" max="6917" width="7.7109375" style="7" hidden="1"/>
    <col min="6918" max="6918" width="2.28515625" style="7" hidden="1"/>
    <col min="6919" max="6919" width="11.7109375" style="7" hidden="1"/>
    <col min="6920" max="6920" width="2.42578125" style="7" hidden="1"/>
    <col min="6921" max="6921" width="11.7109375" style="7" hidden="1"/>
    <col min="6922" max="6922" width="2.28515625" style="7" hidden="1"/>
    <col min="6923" max="6923" width="10.85546875" style="7" hidden="1"/>
    <col min="6924" max="6924" width="2.28515625" style="7" hidden="1"/>
    <col min="6925" max="6925" width="11.140625" style="7" hidden="1"/>
    <col min="6926" max="6926" width="1.85546875" style="7" hidden="1"/>
    <col min="6927" max="6927" width="11" style="7" hidden="1"/>
    <col min="6928" max="6928" width="0.7109375" style="7" hidden="1"/>
    <col min="6929" max="6929" width="1.85546875" style="7" hidden="1"/>
    <col min="6930" max="6930" width="11.85546875" style="7" hidden="1"/>
    <col min="6931" max="6931" width="15.28515625" style="7" hidden="1"/>
    <col min="6932" max="6932" width="5" style="7" hidden="1"/>
    <col min="6933" max="6933" width="10.28515625" style="7" hidden="1"/>
    <col min="6934" max="6934" width="5" style="7" hidden="1"/>
    <col min="6935" max="6935" width="10.28515625" style="7" hidden="1"/>
    <col min="6936" max="6938" width="9" style="7" hidden="1"/>
    <col min="6939" max="6939" width="10.28515625" style="7" hidden="1"/>
    <col min="6940" max="7168" width="9" style="7" hidden="1"/>
    <col min="7169" max="7169" width="3.7109375" style="7" hidden="1"/>
    <col min="7170" max="7170" width="4.85546875" style="7" hidden="1"/>
    <col min="7171" max="7171" width="5.28515625" style="7" hidden="1"/>
    <col min="7172" max="7172" width="31.28515625" style="7" hidden="1"/>
    <col min="7173" max="7173" width="7.7109375" style="7" hidden="1"/>
    <col min="7174" max="7174" width="2.28515625" style="7" hidden="1"/>
    <col min="7175" max="7175" width="11.7109375" style="7" hidden="1"/>
    <col min="7176" max="7176" width="2.42578125" style="7" hidden="1"/>
    <col min="7177" max="7177" width="11.7109375" style="7" hidden="1"/>
    <col min="7178" max="7178" width="2.28515625" style="7" hidden="1"/>
    <col min="7179" max="7179" width="10.85546875" style="7" hidden="1"/>
    <col min="7180" max="7180" width="2.28515625" style="7" hidden="1"/>
    <col min="7181" max="7181" width="11.140625" style="7" hidden="1"/>
    <col min="7182" max="7182" width="1.85546875" style="7" hidden="1"/>
    <col min="7183" max="7183" width="11" style="7" hidden="1"/>
    <col min="7184" max="7184" width="0.7109375" style="7" hidden="1"/>
    <col min="7185" max="7185" width="1.85546875" style="7" hidden="1"/>
    <col min="7186" max="7186" width="11.85546875" style="7" hidden="1"/>
    <col min="7187" max="7187" width="15.28515625" style="7" hidden="1"/>
    <col min="7188" max="7188" width="5" style="7" hidden="1"/>
    <col min="7189" max="7189" width="10.28515625" style="7" hidden="1"/>
    <col min="7190" max="7190" width="5" style="7" hidden="1"/>
    <col min="7191" max="7191" width="10.28515625" style="7" hidden="1"/>
    <col min="7192" max="7194" width="9" style="7" hidden="1"/>
    <col min="7195" max="7195" width="10.28515625" style="7" hidden="1"/>
    <col min="7196" max="7424" width="9" style="7" hidden="1"/>
    <col min="7425" max="7425" width="3.7109375" style="7" hidden="1"/>
    <col min="7426" max="7426" width="4.85546875" style="7" hidden="1"/>
    <col min="7427" max="7427" width="5.28515625" style="7" hidden="1"/>
    <col min="7428" max="7428" width="31.28515625" style="7" hidden="1"/>
    <col min="7429" max="7429" width="7.7109375" style="7" hidden="1"/>
    <col min="7430" max="7430" width="2.28515625" style="7" hidden="1"/>
    <col min="7431" max="7431" width="11.7109375" style="7" hidden="1"/>
    <col min="7432" max="7432" width="2.42578125" style="7" hidden="1"/>
    <col min="7433" max="7433" width="11.7109375" style="7" hidden="1"/>
    <col min="7434" max="7434" width="2.28515625" style="7" hidden="1"/>
    <col min="7435" max="7435" width="10.85546875" style="7" hidden="1"/>
    <col min="7436" max="7436" width="2.28515625" style="7" hidden="1"/>
    <col min="7437" max="7437" width="11.140625" style="7" hidden="1"/>
    <col min="7438" max="7438" width="1.85546875" style="7" hidden="1"/>
    <col min="7439" max="7439" width="11" style="7" hidden="1"/>
    <col min="7440" max="7440" width="0.7109375" style="7" hidden="1"/>
    <col min="7441" max="7441" width="1.85546875" style="7" hidden="1"/>
    <col min="7442" max="7442" width="11.85546875" style="7" hidden="1"/>
    <col min="7443" max="7443" width="15.28515625" style="7" hidden="1"/>
    <col min="7444" max="7444" width="5" style="7" hidden="1"/>
    <col min="7445" max="7445" width="10.28515625" style="7" hidden="1"/>
    <col min="7446" max="7446" width="5" style="7" hidden="1"/>
    <col min="7447" max="7447" width="10.28515625" style="7" hidden="1"/>
    <col min="7448" max="7450" width="9" style="7" hidden="1"/>
    <col min="7451" max="7451" width="10.28515625" style="7" hidden="1"/>
    <col min="7452" max="7680" width="9" style="7" hidden="1"/>
    <col min="7681" max="7681" width="3.7109375" style="7" hidden="1"/>
    <col min="7682" max="7682" width="4.85546875" style="7" hidden="1"/>
    <col min="7683" max="7683" width="5.28515625" style="7" hidden="1"/>
    <col min="7684" max="7684" width="31.28515625" style="7" hidden="1"/>
    <col min="7685" max="7685" width="7.7109375" style="7" hidden="1"/>
    <col min="7686" max="7686" width="2.28515625" style="7" hidden="1"/>
    <col min="7687" max="7687" width="11.7109375" style="7" hidden="1"/>
    <col min="7688" max="7688" width="2.42578125" style="7" hidden="1"/>
    <col min="7689" max="7689" width="11.7109375" style="7" hidden="1"/>
    <col min="7690" max="7690" width="2.28515625" style="7" hidden="1"/>
    <col min="7691" max="7691" width="10.85546875" style="7" hidden="1"/>
    <col min="7692" max="7692" width="2.28515625" style="7" hidden="1"/>
    <col min="7693" max="7693" width="11.140625" style="7" hidden="1"/>
    <col min="7694" max="7694" width="1.85546875" style="7" hidden="1"/>
    <col min="7695" max="7695" width="11" style="7" hidden="1"/>
    <col min="7696" max="7696" width="0.7109375" style="7" hidden="1"/>
    <col min="7697" max="7697" width="1.85546875" style="7" hidden="1"/>
    <col min="7698" max="7698" width="11.85546875" style="7" hidden="1"/>
    <col min="7699" max="7699" width="15.28515625" style="7" hidden="1"/>
    <col min="7700" max="7700" width="5" style="7" hidden="1"/>
    <col min="7701" max="7701" width="10.28515625" style="7" hidden="1"/>
    <col min="7702" max="7702" width="5" style="7" hidden="1"/>
    <col min="7703" max="7703" width="10.28515625" style="7" hidden="1"/>
    <col min="7704" max="7706" width="9" style="7" hidden="1"/>
    <col min="7707" max="7707" width="10.28515625" style="7" hidden="1"/>
    <col min="7708" max="7936" width="9" style="7" hidden="1"/>
    <col min="7937" max="7937" width="3.7109375" style="7" hidden="1"/>
    <col min="7938" max="7938" width="4.85546875" style="7" hidden="1"/>
    <col min="7939" max="7939" width="5.28515625" style="7" hidden="1"/>
    <col min="7940" max="7940" width="31.28515625" style="7" hidden="1"/>
    <col min="7941" max="7941" width="7.7109375" style="7" hidden="1"/>
    <col min="7942" max="7942" width="2.28515625" style="7" hidden="1"/>
    <col min="7943" max="7943" width="11.7109375" style="7" hidden="1"/>
    <col min="7944" max="7944" width="2.42578125" style="7" hidden="1"/>
    <col min="7945" max="7945" width="11.7109375" style="7" hidden="1"/>
    <col min="7946" max="7946" width="2.28515625" style="7" hidden="1"/>
    <col min="7947" max="7947" width="10.85546875" style="7" hidden="1"/>
    <col min="7948" max="7948" width="2.28515625" style="7" hidden="1"/>
    <col min="7949" max="7949" width="11.140625" style="7" hidden="1"/>
    <col min="7950" max="7950" width="1.85546875" style="7" hidden="1"/>
    <col min="7951" max="7951" width="11" style="7" hidden="1"/>
    <col min="7952" max="7952" width="0.7109375" style="7" hidden="1"/>
    <col min="7953" max="7953" width="1.85546875" style="7" hidden="1"/>
    <col min="7954" max="7954" width="11.85546875" style="7" hidden="1"/>
    <col min="7955" max="7955" width="15.28515625" style="7" hidden="1"/>
    <col min="7956" max="7956" width="5" style="7" hidden="1"/>
    <col min="7957" max="7957" width="10.28515625" style="7" hidden="1"/>
    <col min="7958" max="7958" width="5" style="7" hidden="1"/>
    <col min="7959" max="7959" width="10.28515625" style="7" hidden="1"/>
    <col min="7960" max="7962" width="9" style="7" hidden="1"/>
    <col min="7963" max="7963" width="10.28515625" style="7" hidden="1"/>
    <col min="7964" max="8192" width="9" style="7" hidden="1"/>
    <col min="8193" max="8193" width="3.7109375" style="7" hidden="1"/>
    <col min="8194" max="8194" width="4.85546875" style="7" hidden="1"/>
    <col min="8195" max="8195" width="5.28515625" style="7" hidden="1"/>
    <col min="8196" max="8196" width="31.28515625" style="7" hidden="1"/>
    <col min="8197" max="8197" width="7.7109375" style="7" hidden="1"/>
    <col min="8198" max="8198" width="2.28515625" style="7" hidden="1"/>
    <col min="8199" max="8199" width="11.7109375" style="7" hidden="1"/>
    <col min="8200" max="8200" width="2.42578125" style="7" hidden="1"/>
    <col min="8201" max="8201" width="11.7109375" style="7" hidden="1"/>
    <col min="8202" max="8202" width="2.28515625" style="7" hidden="1"/>
    <col min="8203" max="8203" width="10.85546875" style="7" hidden="1"/>
    <col min="8204" max="8204" width="2.28515625" style="7" hidden="1"/>
    <col min="8205" max="8205" width="11.140625" style="7" hidden="1"/>
    <col min="8206" max="8206" width="1.85546875" style="7" hidden="1"/>
    <col min="8207" max="8207" width="11" style="7" hidden="1"/>
    <col min="8208" max="8208" width="0.7109375" style="7" hidden="1"/>
    <col min="8209" max="8209" width="1.85546875" style="7" hidden="1"/>
    <col min="8210" max="8210" width="11.85546875" style="7" hidden="1"/>
    <col min="8211" max="8211" width="15.28515625" style="7" hidden="1"/>
    <col min="8212" max="8212" width="5" style="7" hidden="1"/>
    <col min="8213" max="8213" width="10.28515625" style="7" hidden="1"/>
    <col min="8214" max="8214" width="5" style="7" hidden="1"/>
    <col min="8215" max="8215" width="10.28515625" style="7" hidden="1"/>
    <col min="8216" max="8218" width="9" style="7" hidden="1"/>
    <col min="8219" max="8219" width="10.28515625" style="7" hidden="1"/>
    <col min="8220" max="8448" width="9" style="7" hidden="1"/>
    <col min="8449" max="8449" width="3.7109375" style="7" hidden="1"/>
    <col min="8450" max="8450" width="4.85546875" style="7" hidden="1"/>
    <col min="8451" max="8451" width="5.28515625" style="7" hidden="1"/>
    <col min="8452" max="8452" width="31.28515625" style="7" hidden="1"/>
    <col min="8453" max="8453" width="7.7109375" style="7" hidden="1"/>
    <col min="8454" max="8454" width="2.28515625" style="7" hidden="1"/>
    <col min="8455" max="8455" width="11.7109375" style="7" hidden="1"/>
    <col min="8456" max="8456" width="2.42578125" style="7" hidden="1"/>
    <col min="8457" max="8457" width="11.7109375" style="7" hidden="1"/>
    <col min="8458" max="8458" width="2.28515625" style="7" hidden="1"/>
    <col min="8459" max="8459" width="10.85546875" style="7" hidden="1"/>
    <col min="8460" max="8460" width="2.28515625" style="7" hidden="1"/>
    <col min="8461" max="8461" width="11.140625" style="7" hidden="1"/>
    <col min="8462" max="8462" width="1.85546875" style="7" hidden="1"/>
    <col min="8463" max="8463" width="11" style="7" hidden="1"/>
    <col min="8464" max="8464" width="0.7109375" style="7" hidden="1"/>
    <col min="8465" max="8465" width="1.85546875" style="7" hidden="1"/>
    <col min="8466" max="8466" width="11.85546875" style="7" hidden="1"/>
    <col min="8467" max="8467" width="15.28515625" style="7" hidden="1"/>
    <col min="8468" max="8468" width="5" style="7" hidden="1"/>
    <col min="8469" max="8469" width="10.28515625" style="7" hidden="1"/>
    <col min="8470" max="8470" width="5" style="7" hidden="1"/>
    <col min="8471" max="8471" width="10.28515625" style="7" hidden="1"/>
    <col min="8472" max="8474" width="9" style="7" hidden="1"/>
    <col min="8475" max="8475" width="10.28515625" style="7" hidden="1"/>
    <col min="8476" max="8704" width="9" style="7" hidden="1"/>
    <col min="8705" max="8705" width="3.7109375" style="7" hidden="1"/>
    <col min="8706" max="8706" width="4.85546875" style="7" hidden="1"/>
    <col min="8707" max="8707" width="5.28515625" style="7" hidden="1"/>
    <col min="8708" max="8708" width="31.28515625" style="7" hidden="1"/>
    <col min="8709" max="8709" width="7.7109375" style="7" hidden="1"/>
    <col min="8710" max="8710" width="2.28515625" style="7" hidden="1"/>
    <col min="8711" max="8711" width="11.7109375" style="7" hidden="1"/>
    <col min="8712" max="8712" width="2.42578125" style="7" hidden="1"/>
    <col min="8713" max="8713" width="11.7109375" style="7" hidden="1"/>
    <col min="8714" max="8714" width="2.28515625" style="7" hidden="1"/>
    <col min="8715" max="8715" width="10.85546875" style="7" hidden="1"/>
    <col min="8716" max="8716" width="2.28515625" style="7" hidden="1"/>
    <col min="8717" max="8717" width="11.140625" style="7" hidden="1"/>
    <col min="8718" max="8718" width="1.85546875" style="7" hidden="1"/>
    <col min="8719" max="8719" width="11" style="7" hidden="1"/>
    <col min="8720" max="8720" width="0.7109375" style="7" hidden="1"/>
    <col min="8721" max="8721" width="1.85546875" style="7" hidden="1"/>
    <col min="8722" max="8722" width="11.85546875" style="7" hidden="1"/>
    <col min="8723" max="8723" width="15.28515625" style="7" hidden="1"/>
    <col min="8724" max="8724" width="5" style="7" hidden="1"/>
    <col min="8725" max="8725" width="10.28515625" style="7" hidden="1"/>
    <col min="8726" max="8726" width="5" style="7" hidden="1"/>
    <col min="8727" max="8727" width="10.28515625" style="7" hidden="1"/>
    <col min="8728" max="8730" width="9" style="7" hidden="1"/>
    <col min="8731" max="8731" width="10.28515625" style="7" hidden="1"/>
    <col min="8732" max="8960" width="9" style="7" hidden="1"/>
    <col min="8961" max="8961" width="3.7109375" style="7" hidden="1"/>
    <col min="8962" max="8962" width="4.85546875" style="7" hidden="1"/>
    <col min="8963" max="8963" width="5.28515625" style="7" hidden="1"/>
    <col min="8964" max="8964" width="31.28515625" style="7" hidden="1"/>
    <col min="8965" max="8965" width="7.7109375" style="7" hidden="1"/>
    <col min="8966" max="8966" width="2.28515625" style="7" hidden="1"/>
    <col min="8967" max="8967" width="11.7109375" style="7" hidden="1"/>
    <col min="8968" max="8968" width="2.42578125" style="7" hidden="1"/>
    <col min="8969" max="8969" width="11.7109375" style="7" hidden="1"/>
    <col min="8970" max="8970" width="2.28515625" style="7" hidden="1"/>
    <col min="8971" max="8971" width="10.85546875" style="7" hidden="1"/>
    <col min="8972" max="8972" width="2.28515625" style="7" hidden="1"/>
    <col min="8973" max="8973" width="11.140625" style="7" hidden="1"/>
    <col min="8974" max="8974" width="1.85546875" style="7" hidden="1"/>
    <col min="8975" max="8975" width="11" style="7" hidden="1"/>
    <col min="8976" max="8976" width="0.7109375" style="7" hidden="1"/>
    <col min="8977" max="8977" width="1.85546875" style="7" hidden="1"/>
    <col min="8978" max="8978" width="11.85546875" style="7" hidden="1"/>
    <col min="8979" max="8979" width="15.28515625" style="7" hidden="1"/>
    <col min="8980" max="8980" width="5" style="7" hidden="1"/>
    <col min="8981" max="8981" width="10.28515625" style="7" hidden="1"/>
    <col min="8982" max="8982" width="5" style="7" hidden="1"/>
    <col min="8983" max="8983" width="10.28515625" style="7" hidden="1"/>
    <col min="8984" max="8986" width="9" style="7" hidden="1"/>
    <col min="8987" max="8987" width="10.28515625" style="7" hidden="1"/>
    <col min="8988" max="9216" width="9" style="7" hidden="1"/>
    <col min="9217" max="9217" width="3.7109375" style="7" hidden="1"/>
    <col min="9218" max="9218" width="4.85546875" style="7" hidden="1"/>
    <col min="9219" max="9219" width="5.28515625" style="7" hidden="1"/>
    <col min="9220" max="9220" width="31.28515625" style="7" hidden="1"/>
    <col min="9221" max="9221" width="7.7109375" style="7" hidden="1"/>
    <col min="9222" max="9222" width="2.28515625" style="7" hidden="1"/>
    <col min="9223" max="9223" width="11.7109375" style="7" hidden="1"/>
    <col min="9224" max="9224" width="2.42578125" style="7" hidden="1"/>
    <col min="9225" max="9225" width="11.7109375" style="7" hidden="1"/>
    <col min="9226" max="9226" width="2.28515625" style="7" hidden="1"/>
    <col min="9227" max="9227" width="10.85546875" style="7" hidden="1"/>
    <col min="9228" max="9228" width="2.28515625" style="7" hidden="1"/>
    <col min="9229" max="9229" width="11.140625" style="7" hidden="1"/>
    <col min="9230" max="9230" width="1.85546875" style="7" hidden="1"/>
    <col min="9231" max="9231" width="11" style="7" hidden="1"/>
    <col min="9232" max="9232" width="0.7109375" style="7" hidden="1"/>
    <col min="9233" max="9233" width="1.85546875" style="7" hidden="1"/>
    <col min="9234" max="9234" width="11.85546875" style="7" hidden="1"/>
    <col min="9235" max="9235" width="15.28515625" style="7" hidden="1"/>
    <col min="9236" max="9236" width="5" style="7" hidden="1"/>
    <col min="9237" max="9237" width="10.28515625" style="7" hidden="1"/>
    <col min="9238" max="9238" width="5" style="7" hidden="1"/>
    <col min="9239" max="9239" width="10.28515625" style="7" hidden="1"/>
    <col min="9240" max="9242" width="9" style="7" hidden="1"/>
    <col min="9243" max="9243" width="10.28515625" style="7" hidden="1"/>
    <col min="9244" max="9472" width="9" style="7" hidden="1"/>
    <col min="9473" max="9473" width="3.7109375" style="7" hidden="1"/>
    <col min="9474" max="9474" width="4.85546875" style="7" hidden="1"/>
    <col min="9475" max="9475" width="5.28515625" style="7" hidden="1"/>
    <col min="9476" max="9476" width="31.28515625" style="7" hidden="1"/>
    <col min="9477" max="9477" width="7.7109375" style="7" hidden="1"/>
    <col min="9478" max="9478" width="2.28515625" style="7" hidden="1"/>
    <col min="9479" max="9479" width="11.7109375" style="7" hidden="1"/>
    <col min="9480" max="9480" width="2.42578125" style="7" hidden="1"/>
    <col min="9481" max="9481" width="11.7109375" style="7" hidden="1"/>
    <col min="9482" max="9482" width="2.28515625" style="7" hidden="1"/>
    <col min="9483" max="9483" width="10.85546875" style="7" hidden="1"/>
    <col min="9484" max="9484" width="2.28515625" style="7" hidden="1"/>
    <col min="9485" max="9485" width="11.140625" style="7" hidden="1"/>
    <col min="9486" max="9486" width="1.85546875" style="7" hidden="1"/>
    <col min="9487" max="9487" width="11" style="7" hidden="1"/>
    <col min="9488" max="9488" width="0.7109375" style="7" hidden="1"/>
    <col min="9489" max="9489" width="1.85546875" style="7" hidden="1"/>
    <col min="9490" max="9490" width="11.85546875" style="7" hidden="1"/>
    <col min="9491" max="9491" width="15.28515625" style="7" hidden="1"/>
    <col min="9492" max="9492" width="5" style="7" hidden="1"/>
    <col min="9493" max="9493" width="10.28515625" style="7" hidden="1"/>
    <col min="9494" max="9494" width="5" style="7" hidden="1"/>
    <col min="9495" max="9495" width="10.28515625" style="7" hidden="1"/>
    <col min="9496" max="9498" width="9" style="7" hidden="1"/>
    <col min="9499" max="9499" width="10.28515625" style="7" hidden="1"/>
    <col min="9500" max="9728" width="9" style="7" hidden="1"/>
    <col min="9729" max="9729" width="3.7109375" style="7" hidden="1"/>
    <col min="9730" max="9730" width="4.85546875" style="7" hidden="1"/>
    <col min="9731" max="9731" width="5.28515625" style="7" hidden="1"/>
    <col min="9732" max="9732" width="31.28515625" style="7" hidden="1"/>
    <col min="9733" max="9733" width="7.7109375" style="7" hidden="1"/>
    <col min="9734" max="9734" width="2.28515625" style="7" hidden="1"/>
    <col min="9735" max="9735" width="11.7109375" style="7" hidden="1"/>
    <col min="9736" max="9736" width="2.42578125" style="7" hidden="1"/>
    <col min="9737" max="9737" width="11.7109375" style="7" hidden="1"/>
    <col min="9738" max="9738" width="2.28515625" style="7" hidden="1"/>
    <col min="9739" max="9739" width="10.85546875" style="7" hidden="1"/>
    <col min="9740" max="9740" width="2.28515625" style="7" hidden="1"/>
    <col min="9741" max="9741" width="11.140625" style="7" hidden="1"/>
    <col min="9742" max="9742" width="1.85546875" style="7" hidden="1"/>
    <col min="9743" max="9743" width="11" style="7" hidden="1"/>
    <col min="9744" max="9744" width="0.7109375" style="7" hidden="1"/>
    <col min="9745" max="9745" width="1.85546875" style="7" hidden="1"/>
    <col min="9746" max="9746" width="11.85546875" style="7" hidden="1"/>
    <col min="9747" max="9747" width="15.28515625" style="7" hidden="1"/>
    <col min="9748" max="9748" width="5" style="7" hidden="1"/>
    <col min="9749" max="9749" width="10.28515625" style="7" hidden="1"/>
    <col min="9750" max="9750" width="5" style="7" hidden="1"/>
    <col min="9751" max="9751" width="10.28515625" style="7" hidden="1"/>
    <col min="9752" max="9754" width="9" style="7" hidden="1"/>
    <col min="9755" max="9755" width="10.28515625" style="7" hidden="1"/>
    <col min="9756" max="9984" width="9" style="7" hidden="1"/>
    <col min="9985" max="9985" width="3.7109375" style="7" hidden="1"/>
    <col min="9986" max="9986" width="4.85546875" style="7" hidden="1"/>
    <col min="9987" max="9987" width="5.28515625" style="7" hidden="1"/>
    <col min="9988" max="9988" width="31.28515625" style="7" hidden="1"/>
    <col min="9989" max="9989" width="7.7109375" style="7" hidden="1"/>
    <col min="9990" max="9990" width="2.28515625" style="7" hidden="1"/>
    <col min="9991" max="9991" width="11.7109375" style="7" hidden="1"/>
    <col min="9992" max="9992" width="2.42578125" style="7" hidden="1"/>
    <col min="9993" max="9993" width="11.7109375" style="7" hidden="1"/>
    <col min="9994" max="9994" width="2.28515625" style="7" hidden="1"/>
    <col min="9995" max="9995" width="10.85546875" style="7" hidden="1"/>
    <col min="9996" max="9996" width="2.28515625" style="7" hidden="1"/>
    <col min="9997" max="9997" width="11.140625" style="7" hidden="1"/>
    <col min="9998" max="9998" width="1.85546875" style="7" hidden="1"/>
    <col min="9999" max="9999" width="11" style="7" hidden="1"/>
    <col min="10000" max="10000" width="0.7109375" style="7" hidden="1"/>
    <col min="10001" max="10001" width="1.85546875" style="7" hidden="1"/>
    <col min="10002" max="10002" width="11.85546875" style="7" hidden="1"/>
    <col min="10003" max="10003" width="15.28515625" style="7" hidden="1"/>
    <col min="10004" max="10004" width="5" style="7" hidden="1"/>
    <col min="10005" max="10005" width="10.28515625" style="7" hidden="1"/>
    <col min="10006" max="10006" width="5" style="7" hidden="1"/>
    <col min="10007" max="10007" width="10.28515625" style="7" hidden="1"/>
    <col min="10008" max="10010" width="9" style="7" hidden="1"/>
    <col min="10011" max="10011" width="10.28515625" style="7" hidden="1"/>
    <col min="10012" max="10240" width="9" style="7" hidden="1"/>
    <col min="10241" max="10241" width="3.7109375" style="7" hidden="1"/>
    <col min="10242" max="10242" width="4.85546875" style="7" hidden="1"/>
    <col min="10243" max="10243" width="5.28515625" style="7" hidden="1"/>
    <col min="10244" max="10244" width="31.28515625" style="7" hidden="1"/>
    <col min="10245" max="10245" width="7.7109375" style="7" hidden="1"/>
    <col min="10246" max="10246" width="2.28515625" style="7" hidden="1"/>
    <col min="10247" max="10247" width="11.7109375" style="7" hidden="1"/>
    <col min="10248" max="10248" width="2.42578125" style="7" hidden="1"/>
    <col min="10249" max="10249" width="11.7109375" style="7" hidden="1"/>
    <col min="10250" max="10250" width="2.28515625" style="7" hidden="1"/>
    <col min="10251" max="10251" width="10.85546875" style="7" hidden="1"/>
    <col min="10252" max="10252" width="2.28515625" style="7" hidden="1"/>
    <col min="10253" max="10253" width="11.140625" style="7" hidden="1"/>
    <col min="10254" max="10254" width="1.85546875" style="7" hidden="1"/>
    <col min="10255" max="10255" width="11" style="7" hidden="1"/>
    <col min="10256" max="10256" width="0.7109375" style="7" hidden="1"/>
    <col min="10257" max="10257" width="1.85546875" style="7" hidden="1"/>
    <col min="10258" max="10258" width="11.85546875" style="7" hidden="1"/>
    <col min="10259" max="10259" width="15.28515625" style="7" hidden="1"/>
    <col min="10260" max="10260" width="5" style="7" hidden="1"/>
    <col min="10261" max="10261" width="10.28515625" style="7" hidden="1"/>
    <col min="10262" max="10262" width="5" style="7" hidden="1"/>
    <col min="10263" max="10263" width="10.28515625" style="7" hidden="1"/>
    <col min="10264" max="10266" width="9" style="7" hidden="1"/>
    <col min="10267" max="10267" width="10.28515625" style="7" hidden="1"/>
    <col min="10268" max="10496" width="9" style="7" hidden="1"/>
    <col min="10497" max="10497" width="3.7109375" style="7" hidden="1"/>
    <col min="10498" max="10498" width="4.85546875" style="7" hidden="1"/>
    <col min="10499" max="10499" width="5.28515625" style="7" hidden="1"/>
    <col min="10500" max="10500" width="31.28515625" style="7" hidden="1"/>
    <col min="10501" max="10501" width="7.7109375" style="7" hidden="1"/>
    <col min="10502" max="10502" width="2.28515625" style="7" hidden="1"/>
    <col min="10503" max="10503" width="11.7109375" style="7" hidden="1"/>
    <col min="10504" max="10504" width="2.42578125" style="7" hidden="1"/>
    <col min="10505" max="10505" width="11.7109375" style="7" hidden="1"/>
    <col min="10506" max="10506" width="2.28515625" style="7" hidden="1"/>
    <col min="10507" max="10507" width="10.85546875" style="7" hidden="1"/>
    <col min="10508" max="10508" width="2.28515625" style="7" hidden="1"/>
    <col min="10509" max="10509" width="11.140625" style="7" hidden="1"/>
    <col min="10510" max="10510" width="1.85546875" style="7" hidden="1"/>
    <col min="10511" max="10511" width="11" style="7" hidden="1"/>
    <col min="10512" max="10512" width="0.7109375" style="7" hidden="1"/>
    <col min="10513" max="10513" width="1.85546875" style="7" hidden="1"/>
    <col min="10514" max="10514" width="11.85546875" style="7" hidden="1"/>
    <col min="10515" max="10515" width="15.28515625" style="7" hidden="1"/>
    <col min="10516" max="10516" width="5" style="7" hidden="1"/>
    <col min="10517" max="10517" width="10.28515625" style="7" hidden="1"/>
    <col min="10518" max="10518" width="5" style="7" hidden="1"/>
    <col min="10519" max="10519" width="10.28515625" style="7" hidden="1"/>
    <col min="10520" max="10522" width="9" style="7" hidden="1"/>
    <col min="10523" max="10523" width="10.28515625" style="7" hidden="1"/>
    <col min="10524" max="10752" width="9" style="7" hidden="1"/>
    <col min="10753" max="10753" width="3.7109375" style="7" hidden="1"/>
    <col min="10754" max="10754" width="4.85546875" style="7" hidden="1"/>
    <col min="10755" max="10755" width="5.28515625" style="7" hidden="1"/>
    <col min="10756" max="10756" width="31.28515625" style="7" hidden="1"/>
    <col min="10757" max="10757" width="7.7109375" style="7" hidden="1"/>
    <col min="10758" max="10758" width="2.28515625" style="7" hidden="1"/>
    <col min="10759" max="10759" width="11.7109375" style="7" hidden="1"/>
    <col min="10760" max="10760" width="2.42578125" style="7" hidden="1"/>
    <col min="10761" max="10761" width="11.7109375" style="7" hidden="1"/>
    <col min="10762" max="10762" width="2.28515625" style="7" hidden="1"/>
    <col min="10763" max="10763" width="10.85546875" style="7" hidden="1"/>
    <col min="10764" max="10764" width="2.28515625" style="7" hidden="1"/>
    <col min="10765" max="10765" width="11.140625" style="7" hidden="1"/>
    <col min="10766" max="10766" width="1.85546875" style="7" hidden="1"/>
    <col min="10767" max="10767" width="11" style="7" hidden="1"/>
    <col min="10768" max="10768" width="0.7109375" style="7" hidden="1"/>
    <col min="10769" max="10769" width="1.85546875" style="7" hidden="1"/>
    <col min="10770" max="10770" width="11.85546875" style="7" hidden="1"/>
    <col min="10771" max="10771" width="15.28515625" style="7" hidden="1"/>
    <col min="10772" max="10772" width="5" style="7" hidden="1"/>
    <col min="10773" max="10773" width="10.28515625" style="7" hidden="1"/>
    <col min="10774" max="10774" width="5" style="7" hidden="1"/>
    <col min="10775" max="10775" width="10.28515625" style="7" hidden="1"/>
    <col min="10776" max="10778" width="9" style="7" hidden="1"/>
    <col min="10779" max="10779" width="10.28515625" style="7" hidden="1"/>
    <col min="10780" max="11008" width="9" style="7" hidden="1"/>
    <col min="11009" max="11009" width="3.7109375" style="7" hidden="1"/>
    <col min="11010" max="11010" width="4.85546875" style="7" hidden="1"/>
    <col min="11011" max="11011" width="5.28515625" style="7" hidden="1"/>
    <col min="11012" max="11012" width="31.28515625" style="7" hidden="1"/>
    <col min="11013" max="11013" width="7.7109375" style="7" hidden="1"/>
    <col min="11014" max="11014" width="2.28515625" style="7" hidden="1"/>
    <col min="11015" max="11015" width="11.7109375" style="7" hidden="1"/>
    <col min="11016" max="11016" width="2.42578125" style="7" hidden="1"/>
    <col min="11017" max="11017" width="11.7109375" style="7" hidden="1"/>
    <col min="11018" max="11018" width="2.28515625" style="7" hidden="1"/>
    <col min="11019" max="11019" width="10.85546875" style="7" hidden="1"/>
    <col min="11020" max="11020" width="2.28515625" style="7" hidden="1"/>
    <col min="11021" max="11021" width="11.140625" style="7" hidden="1"/>
    <col min="11022" max="11022" width="1.85546875" style="7" hidden="1"/>
    <col min="11023" max="11023" width="11" style="7" hidden="1"/>
    <col min="11024" max="11024" width="0.7109375" style="7" hidden="1"/>
    <col min="11025" max="11025" width="1.85546875" style="7" hidden="1"/>
    <col min="11026" max="11026" width="11.85546875" style="7" hidden="1"/>
    <col min="11027" max="11027" width="15.28515625" style="7" hidden="1"/>
    <col min="11028" max="11028" width="5" style="7" hidden="1"/>
    <col min="11029" max="11029" width="10.28515625" style="7" hidden="1"/>
    <col min="11030" max="11030" width="5" style="7" hidden="1"/>
    <col min="11031" max="11031" width="10.28515625" style="7" hidden="1"/>
    <col min="11032" max="11034" width="9" style="7" hidden="1"/>
    <col min="11035" max="11035" width="10.28515625" style="7" hidden="1"/>
    <col min="11036" max="11264" width="9" style="7" hidden="1"/>
    <col min="11265" max="11265" width="3.7109375" style="7" hidden="1"/>
    <col min="11266" max="11266" width="4.85546875" style="7" hidden="1"/>
    <col min="11267" max="11267" width="5.28515625" style="7" hidden="1"/>
    <col min="11268" max="11268" width="31.28515625" style="7" hidden="1"/>
    <col min="11269" max="11269" width="7.7109375" style="7" hidden="1"/>
    <col min="11270" max="11270" width="2.28515625" style="7" hidden="1"/>
    <col min="11271" max="11271" width="11.7109375" style="7" hidden="1"/>
    <col min="11272" max="11272" width="2.42578125" style="7" hidden="1"/>
    <col min="11273" max="11273" width="11.7109375" style="7" hidden="1"/>
    <col min="11274" max="11274" width="2.28515625" style="7" hidden="1"/>
    <col min="11275" max="11275" width="10.85546875" style="7" hidden="1"/>
    <col min="11276" max="11276" width="2.28515625" style="7" hidden="1"/>
    <col min="11277" max="11277" width="11.140625" style="7" hidden="1"/>
    <col min="11278" max="11278" width="1.85546875" style="7" hidden="1"/>
    <col min="11279" max="11279" width="11" style="7" hidden="1"/>
    <col min="11280" max="11280" width="0.7109375" style="7" hidden="1"/>
    <col min="11281" max="11281" width="1.85546875" style="7" hidden="1"/>
    <col min="11282" max="11282" width="11.85546875" style="7" hidden="1"/>
    <col min="11283" max="11283" width="15.28515625" style="7" hidden="1"/>
    <col min="11284" max="11284" width="5" style="7" hidden="1"/>
    <col min="11285" max="11285" width="10.28515625" style="7" hidden="1"/>
    <col min="11286" max="11286" width="5" style="7" hidden="1"/>
    <col min="11287" max="11287" width="10.28515625" style="7" hidden="1"/>
    <col min="11288" max="11290" width="9" style="7" hidden="1"/>
    <col min="11291" max="11291" width="10.28515625" style="7" hidden="1"/>
    <col min="11292" max="11520" width="9" style="7" hidden="1"/>
    <col min="11521" max="11521" width="3.7109375" style="7" hidden="1"/>
    <col min="11522" max="11522" width="4.85546875" style="7" hidden="1"/>
    <col min="11523" max="11523" width="5.28515625" style="7" hidden="1"/>
    <col min="11524" max="11524" width="31.28515625" style="7" hidden="1"/>
    <col min="11525" max="11525" width="7.7109375" style="7" hidden="1"/>
    <col min="11526" max="11526" width="2.28515625" style="7" hidden="1"/>
    <col min="11527" max="11527" width="11.7109375" style="7" hidden="1"/>
    <col min="11528" max="11528" width="2.42578125" style="7" hidden="1"/>
    <col min="11529" max="11529" width="11.7109375" style="7" hidden="1"/>
    <col min="11530" max="11530" width="2.28515625" style="7" hidden="1"/>
    <col min="11531" max="11531" width="10.85546875" style="7" hidden="1"/>
    <col min="11532" max="11532" width="2.28515625" style="7" hidden="1"/>
    <col min="11533" max="11533" width="11.140625" style="7" hidden="1"/>
    <col min="11534" max="11534" width="1.85546875" style="7" hidden="1"/>
    <col min="11535" max="11535" width="11" style="7" hidden="1"/>
    <col min="11536" max="11536" width="0.7109375" style="7" hidden="1"/>
    <col min="11537" max="11537" width="1.85546875" style="7" hidden="1"/>
    <col min="11538" max="11538" width="11.85546875" style="7" hidden="1"/>
    <col min="11539" max="11539" width="15.28515625" style="7" hidden="1"/>
    <col min="11540" max="11540" width="5" style="7" hidden="1"/>
    <col min="11541" max="11541" width="10.28515625" style="7" hidden="1"/>
    <col min="11542" max="11542" width="5" style="7" hidden="1"/>
    <col min="11543" max="11543" width="10.28515625" style="7" hidden="1"/>
    <col min="11544" max="11546" width="9" style="7" hidden="1"/>
    <col min="11547" max="11547" width="10.28515625" style="7" hidden="1"/>
    <col min="11548" max="11776" width="9" style="7" hidden="1"/>
    <col min="11777" max="11777" width="3.7109375" style="7" hidden="1"/>
    <col min="11778" max="11778" width="4.85546875" style="7" hidden="1"/>
    <col min="11779" max="11779" width="5.28515625" style="7" hidden="1"/>
    <col min="11780" max="11780" width="31.28515625" style="7" hidden="1"/>
    <col min="11781" max="11781" width="7.7109375" style="7" hidden="1"/>
    <col min="11782" max="11782" width="2.28515625" style="7" hidden="1"/>
    <col min="11783" max="11783" width="11.7109375" style="7" hidden="1"/>
    <col min="11784" max="11784" width="2.42578125" style="7" hidden="1"/>
    <col min="11785" max="11785" width="11.7109375" style="7" hidden="1"/>
    <col min="11786" max="11786" width="2.28515625" style="7" hidden="1"/>
    <col min="11787" max="11787" width="10.85546875" style="7" hidden="1"/>
    <col min="11788" max="11788" width="2.28515625" style="7" hidden="1"/>
    <col min="11789" max="11789" width="11.140625" style="7" hidden="1"/>
    <col min="11790" max="11790" width="1.85546875" style="7" hidden="1"/>
    <col min="11791" max="11791" width="11" style="7" hidden="1"/>
    <col min="11792" max="11792" width="0.7109375" style="7" hidden="1"/>
    <col min="11793" max="11793" width="1.85546875" style="7" hidden="1"/>
    <col min="11794" max="11794" width="11.85546875" style="7" hidden="1"/>
    <col min="11795" max="11795" width="15.28515625" style="7" hidden="1"/>
    <col min="11796" max="11796" width="5" style="7" hidden="1"/>
    <col min="11797" max="11797" width="10.28515625" style="7" hidden="1"/>
    <col min="11798" max="11798" width="5" style="7" hidden="1"/>
    <col min="11799" max="11799" width="10.28515625" style="7" hidden="1"/>
    <col min="11800" max="11802" width="9" style="7" hidden="1"/>
    <col min="11803" max="11803" width="10.28515625" style="7" hidden="1"/>
    <col min="11804" max="12032" width="9" style="7" hidden="1"/>
    <col min="12033" max="12033" width="3.7109375" style="7" hidden="1"/>
    <col min="12034" max="12034" width="4.85546875" style="7" hidden="1"/>
    <col min="12035" max="12035" width="5.28515625" style="7" hidden="1"/>
    <col min="12036" max="12036" width="31.28515625" style="7" hidden="1"/>
    <col min="12037" max="12037" width="7.7109375" style="7" hidden="1"/>
    <col min="12038" max="12038" width="2.28515625" style="7" hidden="1"/>
    <col min="12039" max="12039" width="11.7109375" style="7" hidden="1"/>
    <col min="12040" max="12040" width="2.42578125" style="7" hidden="1"/>
    <col min="12041" max="12041" width="11.7109375" style="7" hidden="1"/>
    <col min="12042" max="12042" width="2.28515625" style="7" hidden="1"/>
    <col min="12043" max="12043" width="10.85546875" style="7" hidden="1"/>
    <col min="12044" max="12044" width="2.28515625" style="7" hidden="1"/>
    <col min="12045" max="12045" width="11.140625" style="7" hidden="1"/>
    <col min="12046" max="12046" width="1.85546875" style="7" hidden="1"/>
    <col min="12047" max="12047" width="11" style="7" hidden="1"/>
    <col min="12048" max="12048" width="0.7109375" style="7" hidden="1"/>
    <col min="12049" max="12049" width="1.85546875" style="7" hidden="1"/>
    <col min="12050" max="12050" width="11.85546875" style="7" hidden="1"/>
    <col min="12051" max="12051" width="15.28515625" style="7" hidden="1"/>
    <col min="12052" max="12052" width="5" style="7" hidden="1"/>
    <col min="12053" max="12053" width="10.28515625" style="7" hidden="1"/>
    <col min="12054" max="12054" width="5" style="7" hidden="1"/>
    <col min="12055" max="12055" width="10.28515625" style="7" hidden="1"/>
    <col min="12056" max="12058" width="9" style="7" hidden="1"/>
    <col min="12059" max="12059" width="10.28515625" style="7" hidden="1"/>
    <col min="12060" max="12288" width="9" style="7" hidden="1"/>
    <col min="12289" max="12289" width="3.7109375" style="7" hidden="1"/>
    <col min="12290" max="12290" width="4.85546875" style="7" hidden="1"/>
    <col min="12291" max="12291" width="5.28515625" style="7" hidden="1"/>
    <col min="12292" max="12292" width="31.28515625" style="7" hidden="1"/>
    <col min="12293" max="12293" width="7.7109375" style="7" hidden="1"/>
    <col min="12294" max="12294" width="2.28515625" style="7" hidden="1"/>
    <col min="12295" max="12295" width="11.7109375" style="7" hidden="1"/>
    <col min="12296" max="12296" width="2.42578125" style="7" hidden="1"/>
    <col min="12297" max="12297" width="11.7109375" style="7" hidden="1"/>
    <col min="12298" max="12298" width="2.28515625" style="7" hidden="1"/>
    <col min="12299" max="12299" width="10.85546875" style="7" hidden="1"/>
    <col min="12300" max="12300" width="2.28515625" style="7" hidden="1"/>
    <col min="12301" max="12301" width="11.140625" style="7" hidden="1"/>
    <col min="12302" max="12302" width="1.85546875" style="7" hidden="1"/>
    <col min="12303" max="12303" width="11" style="7" hidden="1"/>
    <col min="12304" max="12304" width="0.7109375" style="7" hidden="1"/>
    <col min="12305" max="12305" width="1.85546875" style="7" hidden="1"/>
    <col min="12306" max="12306" width="11.85546875" style="7" hidden="1"/>
    <col min="12307" max="12307" width="15.28515625" style="7" hidden="1"/>
    <col min="12308" max="12308" width="5" style="7" hidden="1"/>
    <col min="12309" max="12309" width="10.28515625" style="7" hidden="1"/>
    <col min="12310" max="12310" width="5" style="7" hidden="1"/>
    <col min="12311" max="12311" width="10.28515625" style="7" hidden="1"/>
    <col min="12312" max="12314" width="9" style="7" hidden="1"/>
    <col min="12315" max="12315" width="10.28515625" style="7" hidden="1"/>
    <col min="12316" max="12544" width="9" style="7" hidden="1"/>
    <col min="12545" max="12545" width="3.7109375" style="7" hidden="1"/>
    <col min="12546" max="12546" width="4.85546875" style="7" hidden="1"/>
    <col min="12547" max="12547" width="5.28515625" style="7" hidden="1"/>
    <col min="12548" max="12548" width="31.28515625" style="7" hidden="1"/>
    <col min="12549" max="12549" width="7.7109375" style="7" hidden="1"/>
    <col min="12550" max="12550" width="2.28515625" style="7" hidden="1"/>
    <col min="12551" max="12551" width="11.7109375" style="7" hidden="1"/>
    <col min="12552" max="12552" width="2.42578125" style="7" hidden="1"/>
    <col min="12553" max="12553" width="11.7109375" style="7" hidden="1"/>
    <col min="12554" max="12554" width="2.28515625" style="7" hidden="1"/>
    <col min="12555" max="12555" width="10.85546875" style="7" hidden="1"/>
    <col min="12556" max="12556" width="2.28515625" style="7" hidden="1"/>
    <col min="12557" max="12557" width="11.140625" style="7" hidden="1"/>
    <col min="12558" max="12558" width="1.85546875" style="7" hidden="1"/>
    <col min="12559" max="12559" width="11" style="7" hidden="1"/>
    <col min="12560" max="12560" width="0.7109375" style="7" hidden="1"/>
    <col min="12561" max="12561" width="1.85546875" style="7" hidden="1"/>
    <col min="12562" max="12562" width="11.85546875" style="7" hidden="1"/>
    <col min="12563" max="12563" width="15.28515625" style="7" hidden="1"/>
    <col min="12564" max="12564" width="5" style="7" hidden="1"/>
    <col min="12565" max="12565" width="10.28515625" style="7" hidden="1"/>
    <col min="12566" max="12566" width="5" style="7" hidden="1"/>
    <col min="12567" max="12567" width="10.28515625" style="7" hidden="1"/>
    <col min="12568" max="12570" width="9" style="7" hidden="1"/>
    <col min="12571" max="12571" width="10.28515625" style="7" hidden="1"/>
    <col min="12572" max="12800" width="9" style="7" hidden="1"/>
    <col min="12801" max="12801" width="3.7109375" style="7" hidden="1"/>
    <col min="12802" max="12802" width="4.85546875" style="7" hidden="1"/>
    <col min="12803" max="12803" width="5.28515625" style="7" hidden="1"/>
    <col min="12804" max="12804" width="31.28515625" style="7" hidden="1"/>
    <col min="12805" max="12805" width="7.7109375" style="7" hidden="1"/>
    <col min="12806" max="12806" width="2.28515625" style="7" hidden="1"/>
    <col min="12807" max="12807" width="11.7109375" style="7" hidden="1"/>
    <col min="12808" max="12808" width="2.42578125" style="7" hidden="1"/>
    <col min="12809" max="12809" width="11.7109375" style="7" hidden="1"/>
    <col min="12810" max="12810" width="2.28515625" style="7" hidden="1"/>
    <col min="12811" max="12811" width="10.85546875" style="7" hidden="1"/>
    <col min="12812" max="12812" width="2.28515625" style="7" hidden="1"/>
    <col min="12813" max="12813" width="11.140625" style="7" hidden="1"/>
    <col min="12814" max="12814" width="1.85546875" style="7" hidden="1"/>
    <col min="12815" max="12815" width="11" style="7" hidden="1"/>
    <col min="12816" max="12816" width="0.7109375" style="7" hidden="1"/>
    <col min="12817" max="12817" width="1.85546875" style="7" hidden="1"/>
    <col min="12818" max="12818" width="11.85546875" style="7" hidden="1"/>
    <col min="12819" max="12819" width="15.28515625" style="7" hidden="1"/>
    <col min="12820" max="12820" width="5" style="7" hidden="1"/>
    <col min="12821" max="12821" width="10.28515625" style="7" hidden="1"/>
    <col min="12822" max="12822" width="5" style="7" hidden="1"/>
    <col min="12823" max="12823" width="10.28515625" style="7" hidden="1"/>
    <col min="12824" max="12826" width="9" style="7" hidden="1"/>
    <col min="12827" max="12827" width="10.28515625" style="7" hidden="1"/>
    <col min="12828" max="13056" width="9" style="7" hidden="1"/>
    <col min="13057" max="13057" width="3.7109375" style="7" hidden="1"/>
    <col min="13058" max="13058" width="4.85546875" style="7" hidden="1"/>
    <col min="13059" max="13059" width="5.28515625" style="7" hidden="1"/>
    <col min="13060" max="13060" width="31.28515625" style="7" hidden="1"/>
    <col min="13061" max="13061" width="7.7109375" style="7" hidden="1"/>
    <col min="13062" max="13062" width="2.28515625" style="7" hidden="1"/>
    <col min="13063" max="13063" width="11.7109375" style="7" hidden="1"/>
    <col min="13064" max="13064" width="2.42578125" style="7" hidden="1"/>
    <col min="13065" max="13065" width="11.7109375" style="7" hidden="1"/>
    <col min="13066" max="13066" width="2.28515625" style="7" hidden="1"/>
    <col min="13067" max="13067" width="10.85546875" style="7" hidden="1"/>
    <col min="13068" max="13068" width="2.28515625" style="7" hidden="1"/>
    <col min="13069" max="13069" width="11.140625" style="7" hidden="1"/>
    <col min="13070" max="13070" width="1.85546875" style="7" hidden="1"/>
    <col min="13071" max="13071" width="11" style="7" hidden="1"/>
    <col min="13072" max="13072" width="0.7109375" style="7" hidden="1"/>
    <col min="13073" max="13073" width="1.85546875" style="7" hidden="1"/>
    <col min="13074" max="13074" width="11.85546875" style="7" hidden="1"/>
    <col min="13075" max="13075" width="15.28515625" style="7" hidden="1"/>
    <col min="13076" max="13076" width="5" style="7" hidden="1"/>
    <col min="13077" max="13077" width="10.28515625" style="7" hidden="1"/>
    <col min="13078" max="13078" width="5" style="7" hidden="1"/>
    <col min="13079" max="13079" width="10.28515625" style="7" hidden="1"/>
    <col min="13080" max="13082" width="9" style="7" hidden="1"/>
    <col min="13083" max="13083" width="10.28515625" style="7" hidden="1"/>
    <col min="13084" max="13312" width="9" style="7" hidden="1"/>
    <col min="13313" max="13313" width="3.7109375" style="7" hidden="1"/>
    <col min="13314" max="13314" width="4.85546875" style="7" hidden="1"/>
    <col min="13315" max="13315" width="5.28515625" style="7" hidden="1"/>
    <col min="13316" max="13316" width="31.28515625" style="7" hidden="1"/>
    <col min="13317" max="13317" width="7.7109375" style="7" hidden="1"/>
    <col min="13318" max="13318" width="2.28515625" style="7" hidden="1"/>
    <col min="13319" max="13319" width="11.7109375" style="7" hidden="1"/>
    <col min="13320" max="13320" width="2.42578125" style="7" hidden="1"/>
    <col min="13321" max="13321" width="11.7109375" style="7" hidden="1"/>
    <col min="13322" max="13322" width="2.28515625" style="7" hidden="1"/>
    <col min="13323" max="13323" width="10.85546875" style="7" hidden="1"/>
    <col min="13324" max="13324" width="2.28515625" style="7" hidden="1"/>
    <col min="13325" max="13325" width="11.140625" style="7" hidden="1"/>
    <col min="13326" max="13326" width="1.85546875" style="7" hidden="1"/>
    <col min="13327" max="13327" width="11" style="7" hidden="1"/>
    <col min="13328" max="13328" width="0.7109375" style="7" hidden="1"/>
    <col min="13329" max="13329" width="1.85546875" style="7" hidden="1"/>
    <col min="13330" max="13330" width="11.85546875" style="7" hidden="1"/>
    <col min="13331" max="13331" width="15.28515625" style="7" hidden="1"/>
    <col min="13332" max="13332" width="5" style="7" hidden="1"/>
    <col min="13333" max="13333" width="10.28515625" style="7" hidden="1"/>
    <col min="13334" max="13334" width="5" style="7" hidden="1"/>
    <col min="13335" max="13335" width="10.28515625" style="7" hidden="1"/>
    <col min="13336" max="13338" width="9" style="7" hidden="1"/>
    <col min="13339" max="13339" width="10.28515625" style="7" hidden="1"/>
    <col min="13340" max="13568" width="9" style="7" hidden="1"/>
    <col min="13569" max="13569" width="3.7109375" style="7" hidden="1"/>
    <col min="13570" max="13570" width="4.85546875" style="7" hidden="1"/>
    <col min="13571" max="13571" width="5.28515625" style="7" hidden="1"/>
    <col min="13572" max="13572" width="31.28515625" style="7" hidden="1"/>
    <col min="13573" max="13573" width="7.7109375" style="7" hidden="1"/>
    <col min="13574" max="13574" width="2.28515625" style="7" hidden="1"/>
    <col min="13575" max="13575" width="11.7109375" style="7" hidden="1"/>
    <col min="13576" max="13576" width="2.42578125" style="7" hidden="1"/>
    <col min="13577" max="13577" width="11.7109375" style="7" hidden="1"/>
    <col min="13578" max="13578" width="2.28515625" style="7" hidden="1"/>
    <col min="13579" max="13579" width="10.85546875" style="7" hidden="1"/>
    <col min="13580" max="13580" width="2.28515625" style="7" hidden="1"/>
    <col min="13581" max="13581" width="11.140625" style="7" hidden="1"/>
    <col min="13582" max="13582" width="1.85546875" style="7" hidden="1"/>
    <col min="13583" max="13583" width="11" style="7" hidden="1"/>
    <col min="13584" max="13584" width="0.7109375" style="7" hidden="1"/>
    <col min="13585" max="13585" width="1.85546875" style="7" hidden="1"/>
    <col min="13586" max="13586" width="11.85546875" style="7" hidden="1"/>
    <col min="13587" max="13587" width="15.28515625" style="7" hidden="1"/>
    <col min="13588" max="13588" width="5" style="7" hidden="1"/>
    <col min="13589" max="13589" width="10.28515625" style="7" hidden="1"/>
    <col min="13590" max="13590" width="5" style="7" hidden="1"/>
    <col min="13591" max="13591" width="10.28515625" style="7" hidden="1"/>
    <col min="13592" max="13594" width="9" style="7" hidden="1"/>
    <col min="13595" max="13595" width="10.28515625" style="7" hidden="1"/>
    <col min="13596" max="13824" width="9" style="7" hidden="1"/>
    <col min="13825" max="13825" width="3.7109375" style="7" hidden="1"/>
    <col min="13826" max="13826" width="4.85546875" style="7" hidden="1"/>
    <col min="13827" max="13827" width="5.28515625" style="7" hidden="1"/>
    <col min="13828" max="13828" width="31.28515625" style="7" hidden="1"/>
    <col min="13829" max="13829" width="7.7109375" style="7" hidden="1"/>
    <col min="13830" max="13830" width="2.28515625" style="7" hidden="1"/>
    <col min="13831" max="13831" width="11.7109375" style="7" hidden="1"/>
    <col min="13832" max="13832" width="2.42578125" style="7" hidden="1"/>
    <col min="13833" max="13833" width="11.7109375" style="7" hidden="1"/>
    <col min="13834" max="13834" width="2.28515625" style="7" hidden="1"/>
    <col min="13835" max="13835" width="10.85546875" style="7" hidden="1"/>
    <col min="13836" max="13836" width="2.28515625" style="7" hidden="1"/>
    <col min="13837" max="13837" width="11.140625" style="7" hidden="1"/>
    <col min="13838" max="13838" width="1.85546875" style="7" hidden="1"/>
    <col min="13839" max="13839" width="11" style="7" hidden="1"/>
    <col min="13840" max="13840" width="0.7109375" style="7" hidden="1"/>
    <col min="13841" max="13841" width="1.85546875" style="7" hidden="1"/>
    <col min="13842" max="13842" width="11.85546875" style="7" hidden="1"/>
    <col min="13843" max="13843" width="15.28515625" style="7" hidden="1"/>
    <col min="13844" max="13844" width="5" style="7" hidden="1"/>
    <col min="13845" max="13845" width="10.28515625" style="7" hidden="1"/>
    <col min="13846" max="13846" width="5" style="7" hidden="1"/>
    <col min="13847" max="13847" width="10.28515625" style="7" hidden="1"/>
    <col min="13848" max="13850" width="9" style="7" hidden="1"/>
    <col min="13851" max="13851" width="10.28515625" style="7" hidden="1"/>
    <col min="13852" max="14080" width="9" style="7" hidden="1"/>
    <col min="14081" max="14081" width="3.7109375" style="7" hidden="1"/>
    <col min="14082" max="14082" width="4.85546875" style="7" hidden="1"/>
    <col min="14083" max="14083" width="5.28515625" style="7" hidden="1"/>
    <col min="14084" max="14084" width="31.28515625" style="7" hidden="1"/>
    <col min="14085" max="14085" width="7.7109375" style="7" hidden="1"/>
    <col min="14086" max="14086" width="2.28515625" style="7" hidden="1"/>
    <col min="14087" max="14087" width="11.7109375" style="7" hidden="1"/>
    <col min="14088" max="14088" width="2.42578125" style="7" hidden="1"/>
    <col min="14089" max="14089" width="11.7109375" style="7" hidden="1"/>
    <col min="14090" max="14090" width="2.28515625" style="7" hidden="1"/>
    <col min="14091" max="14091" width="10.85546875" style="7" hidden="1"/>
    <col min="14092" max="14092" width="2.28515625" style="7" hidden="1"/>
    <col min="14093" max="14093" width="11.140625" style="7" hidden="1"/>
    <col min="14094" max="14094" width="1.85546875" style="7" hidden="1"/>
    <col min="14095" max="14095" width="11" style="7" hidden="1"/>
    <col min="14096" max="14096" width="0.7109375" style="7" hidden="1"/>
    <col min="14097" max="14097" width="1.85546875" style="7" hidden="1"/>
    <col min="14098" max="14098" width="11.85546875" style="7" hidden="1"/>
    <col min="14099" max="14099" width="15.28515625" style="7" hidden="1"/>
    <col min="14100" max="14100" width="5" style="7" hidden="1"/>
    <col min="14101" max="14101" width="10.28515625" style="7" hidden="1"/>
    <col min="14102" max="14102" width="5" style="7" hidden="1"/>
    <col min="14103" max="14103" width="10.28515625" style="7" hidden="1"/>
    <col min="14104" max="14106" width="9" style="7" hidden="1"/>
    <col min="14107" max="14107" width="10.28515625" style="7" hidden="1"/>
    <col min="14108" max="14336" width="9" style="7" hidden="1"/>
    <col min="14337" max="14337" width="3.7109375" style="7" hidden="1"/>
    <col min="14338" max="14338" width="4.85546875" style="7" hidden="1"/>
    <col min="14339" max="14339" width="5.28515625" style="7" hidden="1"/>
    <col min="14340" max="14340" width="31.28515625" style="7" hidden="1"/>
    <col min="14341" max="14341" width="7.7109375" style="7" hidden="1"/>
    <col min="14342" max="14342" width="2.28515625" style="7" hidden="1"/>
    <col min="14343" max="14343" width="11.7109375" style="7" hidden="1"/>
    <col min="14344" max="14344" width="2.42578125" style="7" hidden="1"/>
    <col min="14345" max="14345" width="11.7109375" style="7" hidden="1"/>
    <col min="14346" max="14346" width="2.28515625" style="7" hidden="1"/>
    <col min="14347" max="14347" width="10.85546875" style="7" hidden="1"/>
    <col min="14348" max="14348" width="2.28515625" style="7" hidden="1"/>
    <col min="14349" max="14349" width="11.140625" style="7" hidden="1"/>
    <col min="14350" max="14350" width="1.85546875" style="7" hidden="1"/>
    <col min="14351" max="14351" width="11" style="7" hidden="1"/>
    <col min="14352" max="14352" width="0.7109375" style="7" hidden="1"/>
    <col min="14353" max="14353" width="1.85546875" style="7" hidden="1"/>
    <col min="14354" max="14354" width="11.85546875" style="7" hidden="1"/>
    <col min="14355" max="14355" width="15.28515625" style="7" hidden="1"/>
    <col min="14356" max="14356" width="5" style="7" hidden="1"/>
    <col min="14357" max="14357" width="10.28515625" style="7" hidden="1"/>
    <col min="14358" max="14358" width="5" style="7" hidden="1"/>
    <col min="14359" max="14359" width="10.28515625" style="7" hidden="1"/>
    <col min="14360" max="14362" width="9" style="7" hidden="1"/>
    <col min="14363" max="14363" width="10.28515625" style="7" hidden="1"/>
    <col min="14364" max="14592" width="9" style="7" hidden="1"/>
    <col min="14593" max="14593" width="3.7109375" style="7" hidden="1"/>
    <col min="14594" max="14594" width="4.85546875" style="7" hidden="1"/>
    <col min="14595" max="14595" width="5.28515625" style="7" hidden="1"/>
    <col min="14596" max="14596" width="31.28515625" style="7" hidden="1"/>
    <col min="14597" max="14597" width="7.7109375" style="7" hidden="1"/>
    <col min="14598" max="14598" width="2.28515625" style="7" hidden="1"/>
    <col min="14599" max="14599" width="11.7109375" style="7" hidden="1"/>
    <col min="14600" max="14600" width="2.42578125" style="7" hidden="1"/>
    <col min="14601" max="14601" width="11.7109375" style="7" hidden="1"/>
    <col min="14602" max="14602" width="2.28515625" style="7" hidden="1"/>
    <col min="14603" max="14603" width="10.85546875" style="7" hidden="1"/>
    <col min="14604" max="14604" width="2.28515625" style="7" hidden="1"/>
    <col min="14605" max="14605" width="11.140625" style="7" hidden="1"/>
    <col min="14606" max="14606" width="1.85546875" style="7" hidden="1"/>
    <col min="14607" max="14607" width="11" style="7" hidden="1"/>
    <col min="14608" max="14608" width="0.7109375" style="7" hidden="1"/>
    <col min="14609" max="14609" width="1.85546875" style="7" hidden="1"/>
    <col min="14610" max="14610" width="11.85546875" style="7" hidden="1"/>
    <col min="14611" max="14611" width="15.28515625" style="7" hidden="1"/>
    <col min="14612" max="14612" width="5" style="7" hidden="1"/>
    <col min="14613" max="14613" width="10.28515625" style="7" hidden="1"/>
    <col min="14614" max="14614" width="5" style="7" hidden="1"/>
    <col min="14615" max="14615" width="10.28515625" style="7" hidden="1"/>
    <col min="14616" max="14618" width="9" style="7" hidden="1"/>
    <col min="14619" max="14619" width="10.28515625" style="7" hidden="1"/>
    <col min="14620" max="14848" width="9" style="7" hidden="1"/>
    <col min="14849" max="14849" width="3.7109375" style="7" hidden="1"/>
    <col min="14850" max="14850" width="4.85546875" style="7" hidden="1"/>
    <col min="14851" max="14851" width="5.28515625" style="7" hidden="1"/>
    <col min="14852" max="14852" width="31.28515625" style="7" hidden="1"/>
    <col min="14853" max="14853" width="7.7109375" style="7" hidden="1"/>
    <col min="14854" max="14854" width="2.28515625" style="7" hidden="1"/>
    <col min="14855" max="14855" width="11.7109375" style="7" hidden="1"/>
    <col min="14856" max="14856" width="2.42578125" style="7" hidden="1"/>
    <col min="14857" max="14857" width="11.7109375" style="7" hidden="1"/>
    <col min="14858" max="14858" width="2.28515625" style="7" hidden="1"/>
    <col min="14859" max="14859" width="10.85546875" style="7" hidden="1"/>
    <col min="14860" max="14860" width="2.28515625" style="7" hidden="1"/>
    <col min="14861" max="14861" width="11.140625" style="7" hidden="1"/>
    <col min="14862" max="14862" width="1.85546875" style="7" hidden="1"/>
    <col min="14863" max="14863" width="11" style="7" hidden="1"/>
    <col min="14864" max="14864" width="0.7109375" style="7" hidden="1"/>
    <col min="14865" max="14865" width="1.85546875" style="7" hidden="1"/>
    <col min="14866" max="14866" width="11.85546875" style="7" hidden="1"/>
    <col min="14867" max="14867" width="15.28515625" style="7" hidden="1"/>
    <col min="14868" max="14868" width="5" style="7" hidden="1"/>
    <col min="14869" max="14869" width="10.28515625" style="7" hidden="1"/>
    <col min="14870" max="14870" width="5" style="7" hidden="1"/>
    <col min="14871" max="14871" width="10.28515625" style="7" hidden="1"/>
    <col min="14872" max="14874" width="9" style="7" hidden="1"/>
    <col min="14875" max="14875" width="10.28515625" style="7" hidden="1"/>
    <col min="14876" max="15104" width="9" style="7" hidden="1"/>
    <col min="15105" max="15105" width="3.7109375" style="7" hidden="1"/>
    <col min="15106" max="15106" width="4.85546875" style="7" hidden="1"/>
    <col min="15107" max="15107" width="5.28515625" style="7" hidden="1"/>
    <col min="15108" max="15108" width="31.28515625" style="7" hidden="1"/>
    <col min="15109" max="15109" width="7.7109375" style="7" hidden="1"/>
    <col min="15110" max="15110" width="2.28515625" style="7" hidden="1"/>
    <col min="15111" max="15111" width="11.7109375" style="7" hidden="1"/>
    <col min="15112" max="15112" width="2.42578125" style="7" hidden="1"/>
    <col min="15113" max="15113" width="11.7109375" style="7" hidden="1"/>
    <col min="15114" max="15114" width="2.28515625" style="7" hidden="1"/>
    <col min="15115" max="15115" width="10.85546875" style="7" hidden="1"/>
    <col min="15116" max="15116" width="2.28515625" style="7" hidden="1"/>
    <col min="15117" max="15117" width="11.140625" style="7" hidden="1"/>
    <col min="15118" max="15118" width="1.85546875" style="7" hidden="1"/>
    <col min="15119" max="15119" width="11" style="7" hidden="1"/>
    <col min="15120" max="15120" width="0.7109375" style="7" hidden="1"/>
    <col min="15121" max="15121" width="1.85546875" style="7" hidden="1"/>
    <col min="15122" max="15122" width="11.85546875" style="7" hidden="1"/>
    <col min="15123" max="15123" width="15.28515625" style="7" hidden="1"/>
    <col min="15124" max="15124" width="5" style="7" hidden="1"/>
    <col min="15125" max="15125" width="10.28515625" style="7" hidden="1"/>
    <col min="15126" max="15126" width="5" style="7" hidden="1"/>
    <col min="15127" max="15127" width="10.28515625" style="7" hidden="1"/>
    <col min="15128" max="15130" width="9" style="7" hidden="1"/>
    <col min="15131" max="15131" width="10.28515625" style="7" hidden="1"/>
    <col min="15132" max="15360" width="9" style="7" hidden="1"/>
    <col min="15361" max="15361" width="3.7109375" style="7" hidden="1"/>
    <col min="15362" max="15362" width="4.85546875" style="7" hidden="1"/>
    <col min="15363" max="15363" width="5.28515625" style="7" hidden="1"/>
    <col min="15364" max="15364" width="31.28515625" style="7" hidden="1"/>
    <col min="15365" max="15365" width="7.7109375" style="7" hidden="1"/>
    <col min="15366" max="15366" width="2.28515625" style="7" hidden="1"/>
    <col min="15367" max="15367" width="11.7109375" style="7" hidden="1"/>
    <col min="15368" max="15368" width="2.42578125" style="7" hidden="1"/>
    <col min="15369" max="15369" width="11.7109375" style="7" hidden="1"/>
    <col min="15370" max="15370" width="2.28515625" style="7" hidden="1"/>
    <col min="15371" max="15371" width="10.85546875" style="7" hidden="1"/>
    <col min="15372" max="15372" width="2.28515625" style="7" hidden="1"/>
    <col min="15373" max="15373" width="11.140625" style="7" hidden="1"/>
    <col min="15374" max="15374" width="1.85546875" style="7" hidden="1"/>
    <col min="15375" max="15375" width="11" style="7" hidden="1"/>
    <col min="15376" max="15376" width="0.7109375" style="7" hidden="1"/>
    <col min="15377" max="15377" width="1.85546875" style="7" hidden="1"/>
    <col min="15378" max="15378" width="11.85546875" style="7" hidden="1"/>
    <col min="15379" max="15379" width="15.28515625" style="7" hidden="1"/>
    <col min="15380" max="15380" width="5" style="7" hidden="1"/>
    <col min="15381" max="15381" width="10.28515625" style="7" hidden="1"/>
    <col min="15382" max="15382" width="5" style="7" hidden="1"/>
    <col min="15383" max="15383" width="10.28515625" style="7" hidden="1"/>
    <col min="15384" max="15386" width="9" style="7" hidden="1"/>
    <col min="15387" max="15387" width="10.28515625" style="7" hidden="1"/>
    <col min="15388" max="15616" width="9" style="7" hidden="1"/>
    <col min="15617" max="15617" width="3.7109375" style="7" hidden="1"/>
    <col min="15618" max="15618" width="4.85546875" style="7" hidden="1"/>
    <col min="15619" max="15619" width="5.28515625" style="7" hidden="1"/>
    <col min="15620" max="15620" width="31.28515625" style="7" hidden="1"/>
    <col min="15621" max="15621" width="7.7109375" style="7" hidden="1"/>
    <col min="15622" max="15622" width="2.28515625" style="7" hidden="1"/>
    <col min="15623" max="15623" width="11.7109375" style="7" hidden="1"/>
    <col min="15624" max="15624" width="2.42578125" style="7" hidden="1"/>
    <col min="15625" max="15625" width="11.7109375" style="7" hidden="1"/>
    <col min="15626" max="15626" width="2.28515625" style="7" hidden="1"/>
    <col min="15627" max="15627" width="10.85546875" style="7" hidden="1"/>
    <col min="15628" max="15628" width="2.28515625" style="7" hidden="1"/>
    <col min="15629" max="15629" width="11.140625" style="7" hidden="1"/>
    <col min="15630" max="15630" width="1.85546875" style="7" hidden="1"/>
    <col min="15631" max="15631" width="11" style="7" hidden="1"/>
    <col min="15632" max="15632" width="0.7109375" style="7" hidden="1"/>
    <col min="15633" max="15633" width="1.85546875" style="7" hidden="1"/>
    <col min="15634" max="15634" width="11.85546875" style="7" hidden="1"/>
    <col min="15635" max="15635" width="15.28515625" style="7" hidden="1"/>
    <col min="15636" max="15636" width="5" style="7" hidden="1"/>
    <col min="15637" max="15637" width="10.28515625" style="7" hidden="1"/>
    <col min="15638" max="15638" width="5" style="7" hidden="1"/>
    <col min="15639" max="15639" width="10.28515625" style="7" hidden="1"/>
    <col min="15640" max="15642" width="9" style="7" hidden="1"/>
    <col min="15643" max="15643" width="10.28515625" style="7" hidden="1"/>
    <col min="15644" max="15872" width="9" style="7" hidden="1"/>
    <col min="15873" max="15873" width="3.7109375" style="7" hidden="1"/>
    <col min="15874" max="15874" width="4.85546875" style="7" hidden="1"/>
    <col min="15875" max="15875" width="5.28515625" style="7" hidden="1"/>
    <col min="15876" max="15876" width="31.28515625" style="7" hidden="1"/>
    <col min="15877" max="15877" width="7.7109375" style="7" hidden="1"/>
    <col min="15878" max="15878" width="2.28515625" style="7" hidden="1"/>
    <col min="15879" max="15879" width="11.7109375" style="7" hidden="1"/>
    <col min="15880" max="15880" width="2.42578125" style="7" hidden="1"/>
    <col min="15881" max="15881" width="11.7109375" style="7" hidden="1"/>
    <col min="15882" max="15882" width="2.28515625" style="7" hidden="1"/>
    <col min="15883" max="15883" width="10.85546875" style="7" hidden="1"/>
    <col min="15884" max="15884" width="2.28515625" style="7" hidden="1"/>
    <col min="15885" max="15885" width="11.140625" style="7" hidden="1"/>
    <col min="15886" max="15886" width="1.85546875" style="7" hidden="1"/>
    <col min="15887" max="15887" width="11" style="7" hidden="1"/>
    <col min="15888" max="15888" width="0.7109375" style="7" hidden="1"/>
    <col min="15889" max="15889" width="1.85546875" style="7" hidden="1"/>
    <col min="15890" max="15890" width="11.85546875" style="7" hidden="1"/>
    <col min="15891" max="15891" width="15.28515625" style="7" hidden="1"/>
    <col min="15892" max="15892" width="5" style="7" hidden="1"/>
    <col min="15893" max="15893" width="10.28515625" style="7" hidden="1"/>
    <col min="15894" max="15894" width="5" style="7" hidden="1"/>
    <col min="15895" max="15895" width="10.28515625" style="7" hidden="1"/>
    <col min="15896" max="15898" width="9" style="7" hidden="1"/>
    <col min="15899" max="15899" width="10.28515625" style="7" hidden="1"/>
    <col min="15900" max="16128" width="9" style="7" hidden="1"/>
    <col min="16129" max="16129" width="3.7109375" style="7" hidden="1"/>
    <col min="16130" max="16130" width="4.85546875" style="7" hidden="1"/>
    <col min="16131" max="16131" width="5.28515625" style="7" hidden="1"/>
    <col min="16132" max="16132" width="31.28515625" style="7" hidden="1"/>
    <col min="16133" max="16133" width="7.7109375" style="7" hidden="1"/>
    <col min="16134" max="16134" width="2.28515625" style="7" hidden="1"/>
    <col min="16135" max="16135" width="11.7109375" style="7" hidden="1"/>
    <col min="16136" max="16136" width="2.42578125" style="7" hidden="1"/>
    <col min="16137" max="16137" width="11.7109375" style="7" hidden="1"/>
    <col min="16138" max="16138" width="2.28515625" style="7" hidden="1"/>
    <col min="16139" max="16139" width="10.85546875" style="7" hidden="1"/>
    <col min="16140" max="16140" width="2.28515625" style="7" hidden="1"/>
    <col min="16141" max="16141" width="11.140625" style="7" hidden="1"/>
    <col min="16142" max="16142" width="1.85546875" style="7" hidden="1"/>
    <col min="16143" max="16143" width="11" style="7" hidden="1"/>
    <col min="16144" max="16144" width="0.7109375" style="7" hidden="1"/>
    <col min="16145" max="16145" width="1.85546875" style="7" hidden="1"/>
    <col min="16146" max="16146" width="11.85546875" style="7" hidden="1"/>
    <col min="16147" max="16147" width="15.28515625" style="7" hidden="1"/>
    <col min="16148" max="16148" width="5" style="7" hidden="1"/>
    <col min="16149" max="16149" width="10.28515625" style="7" hidden="1"/>
    <col min="16150" max="16150" width="5" style="7" hidden="1"/>
    <col min="16151" max="16151" width="10.28515625" style="7" hidden="1"/>
    <col min="16152" max="16154" width="9" style="7" hidden="1"/>
    <col min="16155" max="16155" width="10.28515625" style="7" hidden="1"/>
    <col min="16156" max="16384" width="9" style="7" hidden="1"/>
  </cols>
  <sheetData>
    <row r="1" spans="1:21" s="10" customFormat="1" ht="25.5" x14ac:dyDescent="0.7">
      <c r="A1" s="446" t="str">
        <f>'سر برگ صفحات'!A1</f>
        <v>شرکت نمونه (سهامی عام)</v>
      </c>
      <c r="B1" s="446"/>
      <c r="C1" s="446"/>
      <c r="D1" s="446"/>
      <c r="E1" s="446"/>
      <c r="F1" s="446"/>
      <c r="G1" s="446"/>
      <c r="H1" s="446"/>
      <c r="I1" s="446"/>
      <c r="J1" s="446"/>
      <c r="K1" s="446"/>
      <c r="L1" s="446"/>
      <c r="M1" s="446"/>
      <c r="N1" s="446"/>
      <c r="O1" s="412"/>
      <c r="P1" s="11"/>
      <c r="Q1" s="11"/>
      <c r="R1" s="12"/>
      <c r="S1" s="12"/>
      <c r="T1" s="11"/>
      <c r="U1" s="11"/>
    </row>
    <row r="2" spans="1:21"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13"/>
      <c r="P2" s="11"/>
      <c r="Q2" s="11"/>
      <c r="R2" s="12"/>
      <c r="S2" s="12"/>
      <c r="T2" s="11"/>
      <c r="U2" s="11"/>
    </row>
    <row r="3" spans="1:21"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13"/>
      <c r="P3" s="11"/>
      <c r="Q3" s="11"/>
      <c r="R3" s="12"/>
      <c r="S3" s="12"/>
      <c r="T3" s="11"/>
      <c r="U3" s="11"/>
    </row>
    <row r="4" spans="1:21" s="130" customFormat="1" x14ac:dyDescent="0.6">
      <c r="A4" s="108" t="s">
        <v>458</v>
      </c>
      <c r="B4" s="469" t="s">
        <v>929</v>
      </c>
      <c r="C4" s="469"/>
      <c r="D4" s="469"/>
      <c r="E4" s="469"/>
      <c r="F4" s="469"/>
      <c r="G4" s="469"/>
      <c r="H4" s="469"/>
      <c r="I4" s="469"/>
      <c r="J4" s="469"/>
      <c r="K4" s="469"/>
      <c r="L4" s="469"/>
      <c r="M4" s="469"/>
      <c r="N4" s="469"/>
      <c r="O4" s="469"/>
      <c r="P4" s="128"/>
      <c r="Q4" s="128"/>
      <c r="R4" s="129"/>
      <c r="S4" s="129"/>
      <c r="T4" s="128"/>
      <c r="U4" s="128"/>
    </row>
    <row r="5" spans="1:21" s="130" customFormat="1" ht="6" customHeight="1" x14ac:dyDescent="0.6">
      <c r="A5" s="108"/>
      <c r="B5" s="469"/>
      <c r="C5" s="469"/>
      <c r="D5" s="469"/>
      <c r="E5" s="469"/>
      <c r="F5" s="469"/>
      <c r="G5" s="469"/>
      <c r="H5" s="469"/>
      <c r="I5" s="469"/>
      <c r="J5" s="469"/>
      <c r="K5" s="469"/>
      <c r="L5" s="469"/>
      <c r="M5" s="469"/>
      <c r="N5" s="469"/>
      <c r="O5" s="469"/>
      <c r="P5" s="128"/>
      <c r="Q5" s="128"/>
      <c r="R5" s="129"/>
      <c r="S5" s="129"/>
      <c r="T5" s="128"/>
      <c r="U5" s="128"/>
    </row>
    <row r="6" spans="1:21" s="103" customFormat="1" ht="23.25" x14ac:dyDescent="0.25">
      <c r="A6" s="120"/>
      <c r="C6" s="126"/>
      <c r="E6" s="126"/>
      <c r="L6" s="134">
        <f>'سر برگ صفحات'!A12</f>
        <v>1398</v>
      </c>
      <c r="M6" s="126"/>
      <c r="N6" s="134">
        <f>'سر برگ صفحات'!A11</f>
        <v>1397</v>
      </c>
      <c r="O6" s="126"/>
      <c r="R6" s="121"/>
      <c r="S6" s="121"/>
    </row>
    <row r="7" spans="1:21" ht="19.5" customHeight="1" x14ac:dyDescent="0.25">
      <c r="L7" s="136" t="s">
        <v>78</v>
      </c>
      <c r="N7" s="136" t="s">
        <v>78</v>
      </c>
      <c r="R7" s="127"/>
      <c r="S7" s="127"/>
    </row>
    <row r="8" spans="1:21" x14ac:dyDescent="0.25">
      <c r="B8" s="456" t="s">
        <v>459</v>
      </c>
      <c r="C8" s="456"/>
      <c r="D8" s="456"/>
      <c r="E8" s="456"/>
      <c r="F8" s="456"/>
      <c r="G8" s="456"/>
      <c r="H8" s="456"/>
      <c r="I8" s="456"/>
      <c r="J8" s="456"/>
      <c r="O8" s="103"/>
      <c r="R8" s="127"/>
      <c r="S8" s="127"/>
    </row>
    <row r="9" spans="1:21" x14ac:dyDescent="0.25">
      <c r="B9" s="456" t="s">
        <v>460</v>
      </c>
      <c r="C9" s="456"/>
      <c r="D9" s="456"/>
      <c r="E9" s="456"/>
      <c r="F9" s="456"/>
      <c r="G9" s="456"/>
      <c r="H9" s="456"/>
      <c r="I9" s="456"/>
      <c r="J9" s="456"/>
      <c r="L9" s="106"/>
      <c r="N9" s="106"/>
      <c r="R9" s="127"/>
      <c r="S9" s="127"/>
    </row>
    <row r="10" spans="1:21" ht="21.75" thickBot="1" x14ac:dyDescent="0.3">
      <c r="B10" s="456" t="s">
        <v>461</v>
      </c>
      <c r="C10" s="456"/>
      <c r="D10" s="456"/>
      <c r="E10" s="456"/>
      <c r="F10" s="456"/>
      <c r="G10" s="456"/>
      <c r="H10" s="456"/>
      <c r="I10" s="456"/>
      <c r="J10" s="456"/>
      <c r="L10" s="104">
        <f>SUM(L8:L9)</f>
        <v>0</v>
      </c>
      <c r="N10" s="104">
        <f>SUM(N8:N9)</f>
        <v>0</v>
      </c>
      <c r="R10" s="127"/>
      <c r="S10" s="127"/>
    </row>
    <row r="11" spans="1:21" ht="22.5" thickTop="1" thickBot="1" x14ac:dyDescent="0.3">
      <c r="B11" s="456" t="s">
        <v>462</v>
      </c>
      <c r="C11" s="456"/>
      <c r="D11" s="456"/>
      <c r="E11" s="456"/>
      <c r="F11" s="456"/>
      <c r="G11" s="456"/>
      <c r="H11" s="456"/>
      <c r="I11" s="456"/>
      <c r="J11" s="456"/>
      <c r="L11" s="131"/>
      <c r="N11" s="131"/>
      <c r="R11" s="127"/>
      <c r="S11" s="127"/>
    </row>
    <row r="12" spans="1:21" ht="4.5" customHeight="1" thickTop="1" x14ac:dyDescent="0.25">
      <c r="R12" s="127"/>
      <c r="S12" s="127"/>
    </row>
    <row r="13" spans="1:21" s="130" customFormat="1" x14ac:dyDescent="0.6">
      <c r="A13" s="108" t="s">
        <v>463</v>
      </c>
      <c r="B13" s="469" t="s">
        <v>930</v>
      </c>
      <c r="C13" s="469"/>
      <c r="D13" s="469"/>
      <c r="E13" s="469"/>
      <c r="F13" s="469"/>
      <c r="G13" s="469"/>
      <c r="H13" s="469"/>
      <c r="I13" s="469"/>
      <c r="J13" s="469"/>
      <c r="K13" s="469"/>
      <c r="L13" s="469"/>
      <c r="M13" s="469"/>
      <c r="N13" s="469"/>
      <c r="O13" s="469"/>
      <c r="P13" s="128"/>
      <c r="Q13" s="128"/>
      <c r="R13" s="129"/>
      <c r="S13" s="129"/>
      <c r="T13" s="128"/>
      <c r="U13" s="128"/>
    </row>
    <row r="14" spans="1:21" s="130" customFormat="1" x14ac:dyDescent="0.6">
      <c r="A14" s="108"/>
      <c r="B14" s="469"/>
      <c r="C14" s="469"/>
      <c r="D14" s="469"/>
      <c r="E14" s="469"/>
      <c r="F14" s="469"/>
      <c r="G14" s="469"/>
      <c r="H14" s="469"/>
      <c r="I14" s="469"/>
      <c r="J14" s="469"/>
      <c r="K14" s="469"/>
      <c r="L14" s="469"/>
      <c r="M14" s="469"/>
      <c r="N14" s="469"/>
      <c r="O14" s="469"/>
      <c r="P14" s="128"/>
      <c r="Q14" s="128"/>
      <c r="R14" s="129"/>
      <c r="S14" s="129"/>
      <c r="T14" s="128"/>
      <c r="U14" s="128"/>
    </row>
    <row r="15" spans="1:21" s="10" customFormat="1" ht="23.25" x14ac:dyDescent="0.7">
      <c r="A15" s="108" t="s">
        <v>464</v>
      </c>
      <c r="B15" s="469" t="s">
        <v>1033</v>
      </c>
      <c r="C15" s="469"/>
      <c r="D15" s="469"/>
      <c r="E15" s="469"/>
      <c r="F15" s="469"/>
      <c r="G15" s="469"/>
      <c r="H15" s="469"/>
      <c r="I15" s="469"/>
      <c r="J15" s="469"/>
      <c r="K15" s="469"/>
      <c r="L15" s="469"/>
      <c r="M15" s="469"/>
      <c r="N15" s="469"/>
      <c r="O15" s="469"/>
      <c r="P15" s="11"/>
      <c r="Q15" s="11"/>
      <c r="R15" s="12"/>
      <c r="S15" s="12"/>
      <c r="T15" s="11"/>
      <c r="U15" s="11"/>
    </row>
    <row r="16" spans="1:21" s="10" customFormat="1" ht="23.25" x14ac:dyDescent="0.7">
      <c r="A16" s="327"/>
      <c r="B16" s="469"/>
      <c r="C16" s="469"/>
      <c r="D16" s="469"/>
      <c r="E16" s="469"/>
      <c r="F16" s="469"/>
      <c r="G16" s="469"/>
      <c r="H16" s="469"/>
      <c r="I16" s="469"/>
      <c r="J16" s="469"/>
      <c r="K16" s="469"/>
      <c r="L16" s="469"/>
      <c r="M16" s="469"/>
      <c r="N16" s="469"/>
      <c r="O16" s="469"/>
      <c r="P16" s="11"/>
      <c r="Q16" s="11"/>
      <c r="R16" s="12"/>
      <c r="S16" s="12"/>
      <c r="T16" s="11"/>
      <c r="U16" s="11"/>
    </row>
    <row r="17" spans="1:21" s="10" customFormat="1" ht="23.25" x14ac:dyDescent="0.7">
      <c r="A17" s="327"/>
      <c r="B17" s="469"/>
      <c r="C17" s="469"/>
      <c r="D17" s="469"/>
      <c r="E17" s="469"/>
      <c r="F17" s="469"/>
      <c r="G17" s="469"/>
      <c r="H17" s="469"/>
      <c r="I17" s="469"/>
      <c r="J17" s="469"/>
      <c r="K17" s="469"/>
      <c r="L17" s="469"/>
      <c r="M17" s="469"/>
      <c r="N17" s="469"/>
      <c r="O17" s="469"/>
      <c r="P17" s="11"/>
      <c r="Q17" s="11"/>
      <c r="R17" s="12"/>
      <c r="S17" s="12"/>
      <c r="T17" s="11"/>
      <c r="U17" s="11"/>
    </row>
    <row r="18" spans="1:21" s="10" customFormat="1" ht="3" customHeight="1" x14ac:dyDescent="0.7">
      <c r="A18" s="327"/>
      <c r="B18" s="469"/>
      <c r="C18" s="469"/>
      <c r="D18" s="469"/>
      <c r="E18" s="469"/>
      <c r="F18" s="469"/>
      <c r="G18" s="469"/>
      <c r="H18" s="469"/>
      <c r="I18" s="469"/>
      <c r="J18" s="469"/>
      <c r="K18" s="469"/>
      <c r="L18" s="469"/>
      <c r="M18" s="469"/>
      <c r="N18" s="469"/>
      <c r="O18" s="469"/>
      <c r="P18" s="11"/>
      <c r="Q18" s="11"/>
      <c r="R18" s="12"/>
      <c r="S18" s="12"/>
      <c r="T18" s="11"/>
      <c r="U18" s="11"/>
    </row>
    <row r="19" spans="1:21" ht="23.25" x14ac:dyDescent="0.25">
      <c r="J19" s="134">
        <f>'سر برگ صفحات'!A12</f>
        <v>1398</v>
      </c>
      <c r="K19" s="100"/>
      <c r="L19" s="126"/>
      <c r="M19" s="100"/>
      <c r="N19" s="100"/>
      <c r="O19" s="100"/>
      <c r="R19" s="127"/>
      <c r="S19" s="127"/>
    </row>
    <row r="20" spans="1:21" ht="21.75" customHeight="1" x14ac:dyDescent="0.25">
      <c r="B20" s="520" t="s">
        <v>465</v>
      </c>
      <c r="C20" s="520"/>
      <c r="D20" s="520"/>
      <c r="F20" s="100"/>
      <c r="J20" s="136" t="s">
        <v>78</v>
      </c>
      <c r="L20" s="132"/>
      <c r="N20" s="132"/>
      <c r="R20" s="127"/>
      <c r="S20" s="127"/>
    </row>
    <row r="21" spans="1:21" x14ac:dyDescent="0.25">
      <c r="D21" s="493" t="s">
        <v>466</v>
      </c>
      <c r="E21" s="493"/>
      <c r="F21" s="493"/>
      <c r="K21" s="103"/>
      <c r="O21" s="103"/>
      <c r="R21" s="127"/>
      <c r="S21" s="127"/>
    </row>
    <row r="22" spans="1:21" x14ac:dyDescent="0.25">
      <c r="D22" s="493" t="s">
        <v>467</v>
      </c>
      <c r="E22" s="493"/>
      <c r="F22" s="493"/>
      <c r="R22" s="127"/>
      <c r="S22" s="127"/>
    </row>
    <row r="23" spans="1:21" x14ac:dyDescent="0.25">
      <c r="D23" s="493" t="s">
        <v>468</v>
      </c>
      <c r="E23" s="493"/>
      <c r="F23" s="493"/>
      <c r="J23" s="106"/>
    </row>
    <row r="24" spans="1:21" ht="21.75" thickBot="1" x14ac:dyDescent="0.3">
      <c r="J24" s="104"/>
    </row>
    <row r="25" spans="1:21" ht="24" thickTop="1" x14ac:dyDescent="0.25">
      <c r="B25" s="520" t="s">
        <v>469</v>
      </c>
      <c r="C25" s="520"/>
      <c r="D25" s="520"/>
      <c r="F25" s="100"/>
    </row>
    <row r="26" spans="1:21" x14ac:dyDescent="0.25">
      <c r="D26" s="493" t="s">
        <v>470</v>
      </c>
      <c r="E26" s="493"/>
      <c r="F26" s="493"/>
    </row>
    <row r="27" spans="1:21" x14ac:dyDescent="0.25">
      <c r="D27" s="493" t="s">
        <v>471</v>
      </c>
      <c r="E27" s="493"/>
      <c r="F27" s="493" t="s">
        <v>471</v>
      </c>
      <c r="J27" s="106"/>
    </row>
    <row r="28" spans="1:21" ht="21.75" thickBot="1" x14ac:dyDescent="0.3">
      <c r="J28" s="104"/>
    </row>
    <row r="29" spans="1:21" ht="3.75" customHeight="1" thickTop="1" x14ac:dyDescent="0.25"/>
    <row r="30" spans="1:21" s="10" customFormat="1" ht="18.75" customHeight="1" x14ac:dyDescent="0.7">
      <c r="A30" s="327" t="s">
        <v>472</v>
      </c>
      <c r="B30" s="470" t="s">
        <v>473</v>
      </c>
      <c r="C30" s="470"/>
      <c r="D30" s="470"/>
      <c r="E30" s="470"/>
      <c r="F30" s="470"/>
      <c r="G30" s="470"/>
      <c r="H30" s="470"/>
      <c r="I30" s="470"/>
      <c r="J30" s="470"/>
      <c r="K30" s="470"/>
      <c r="L30" s="470"/>
      <c r="M30" s="470"/>
      <c r="N30" s="470"/>
      <c r="P30" s="11"/>
      <c r="Q30" s="11"/>
      <c r="R30" s="12"/>
      <c r="S30" s="12"/>
      <c r="T30" s="11"/>
      <c r="U30" s="11"/>
    </row>
    <row r="31" spans="1:21" s="130" customFormat="1" x14ac:dyDescent="0.6">
      <c r="A31" s="108"/>
      <c r="B31" s="456" t="str">
        <f>CONCATENATE("سرمايه شركت در تاريخ"," ",'سر برگ صفحات'!A8," ","مبلغ ..... ميليون ريال شامل .... سهم ..... ريالي با نام تمام پرداخت شده مي باشد")</f>
        <v>سرمايه شركت در تاريخ 1398/12/29 مبلغ ..... ميليون ريال شامل .... سهم ..... ريالي با نام تمام پرداخت شده مي باشد</v>
      </c>
      <c r="C31" s="456"/>
      <c r="D31" s="456"/>
      <c r="E31" s="456"/>
      <c r="F31" s="456"/>
      <c r="G31" s="456"/>
      <c r="H31" s="456"/>
      <c r="I31" s="456"/>
      <c r="J31" s="456"/>
      <c r="K31" s="456"/>
      <c r="L31" s="456"/>
      <c r="M31" s="456"/>
      <c r="N31" s="456"/>
      <c r="O31" s="456"/>
      <c r="P31" s="128"/>
      <c r="Q31" s="128"/>
      <c r="R31" s="129"/>
      <c r="S31" s="129"/>
      <c r="T31" s="128"/>
      <c r="U31" s="128"/>
    </row>
    <row r="32" spans="1:21" s="130" customFormat="1" x14ac:dyDescent="0.6">
      <c r="A32" s="108"/>
      <c r="B32" s="456" t="s">
        <v>474</v>
      </c>
      <c r="C32" s="456"/>
      <c r="D32" s="456"/>
      <c r="E32" s="456"/>
      <c r="F32" s="456"/>
      <c r="G32" s="456"/>
      <c r="H32" s="456"/>
      <c r="I32" s="456"/>
      <c r="J32" s="456"/>
      <c r="K32" s="456"/>
      <c r="L32" s="456"/>
      <c r="M32" s="456"/>
      <c r="N32" s="456"/>
      <c r="O32" s="456"/>
      <c r="P32" s="128"/>
      <c r="Q32" s="128"/>
      <c r="R32" s="129"/>
      <c r="S32" s="129"/>
      <c r="T32" s="128"/>
      <c r="U32" s="128"/>
    </row>
    <row r="33" spans="1:19" ht="23.25" x14ac:dyDescent="0.25">
      <c r="D33" s="100"/>
      <c r="F33" s="511">
        <f>'سر برگ صفحات'!A12</f>
        <v>1398</v>
      </c>
      <c r="G33" s="511"/>
      <c r="H33" s="511"/>
      <c r="I33" s="100"/>
      <c r="J33" s="511">
        <f>'سر برگ صفحات'!A11</f>
        <v>1397</v>
      </c>
      <c r="K33" s="511"/>
      <c r="L33" s="511"/>
    </row>
    <row r="34" spans="1:19" s="13" customFormat="1" ht="23.25" x14ac:dyDescent="0.25">
      <c r="A34" s="109"/>
      <c r="D34" s="132"/>
      <c r="F34" s="123" t="s">
        <v>359</v>
      </c>
      <c r="G34" s="132"/>
      <c r="H34" s="123" t="s">
        <v>475</v>
      </c>
      <c r="J34" s="133" t="s">
        <v>359</v>
      </c>
      <c r="K34" s="132"/>
      <c r="L34" s="133" t="s">
        <v>475</v>
      </c>
      <c r="R34" s="110"/>
      <c r="S34" s="110"/>
    </row>
    <row r="35" spans="1:19" ht="17.25" customHeight="1" x14ac:dyDescent="0.25">
      <c r="B35" s="456" t="s">
        <v>471</v>
      </c>
      <c r="C35" s="456"/>
      <c r="D35" s="456"/>
      <c r="K35" s="103"/>
    </row>
    <row r="36" spans="1:19" ht="18" customHeight="1" x14ac:dyDescent="0.25">
      <c r="B36" s="456" t="s">
        <v>471</v>
      </c>
      <c r="C36" s="456"/>
      <c r="D36" s="456"/>
    </row>
    <row r="37" spans="1:19" x14ac:dyDescent="0.25">
      <c r="B37" s="456" t="s">
        <v>476</v>
      </c>
      <c r="C37" s="456"/>
      <c r="D37" s="456"/>
      <c r="F37" s="106"/>
      <c r="H37" s="106"/>
      <c r="J37" s="106"/>
      <c r="L37" s="106"/>
    </row>
    <row r="38" spans="1:19" ht="21.75" thickBot="1" x14ac:dyDescent="0.3">
      <c r="F38" s="104"/>
      <c r="H38" s="125">
        <v>100</v>
      </c>
      <c r="J38" s="104"/>
      <c r="L38" s="125">
        <v>100</v>
      </c>
    </row>
    <row r="39" spans="1:19" ht="21.75" thickTop="1" x14ac:dyDescent="0.25"/>
    <row r="40" spans="1:19" hidden="1" x14ac:dyDescent="0.25">
      <c r="A40" s="449" t="s">
        <v>881</v>
      </c>
      <c r="B40" s="449"/>
      <c r="C40" s="449"/>
      <c r="D40" s="449"/>
      <c r="E40" s="449"/>
      <c r="F40" s="449"/>
      <c r="G40" s="449"/>
      <c r="H40" s="449"/>
      <c r="I40" s="449"/>
      <c r="J40" s="449"/>
      <c r="K40" s="449"/>
      <c r="L40" s="449"/>
      <c r="M40" s="449"/>
      <c r="N40" s="449"/>
      <c r="O40" s="449"/>
    </row>
  </sheetData>
  <mergeCells count="26">
    <mergeCell ref="A1:N1"/>
    <mergeCell ref="A2:N2"/>
    <mergeCell ref="A3:N3"/>
    <mergeCell ref="B20:D20"/>
    <mergeCell ref="B25:D25"/>
    <mergeCell ref="D26:F26"/>
    <mergeCell ref="D27:F27"/>
    <mergeCell ref="B30:N30"/>
    <mergeCell ref="F33:H33"/>
    <mergeCell ref="J33:L33"/>
    <mergeCell ref="A40:O40"/>
    <mergeCell ref="B31:O31"/>
    <mergeCell ref="B32:O32"/>
    <mergeCell ref="B4:O5"/>
    <mergeCell ref="B8:J8"/>
    <mergeCell ref="B9:J9"/>
    <mergeCell ref="B10:J10"/>
    <mergeCell ref="B11:J11"/>
    <mergeCell ref="B13:O14"/>
    <mergeCell ref="B15:O18"/>
    <mergeCell ref="D21:F21"/>
    <mergeCell ref="D22:F22"/>
    <mergeCell ref="D23:F23"/>
    <mergeCell ref="B35:D35"/>
    <mergeCell ref="B36:D36"/>
    <mergeCell ref="B37:D37"/>
  </mergeCells>
  <pageMargins left="0.19685039370078741" right="0.19685039370078741" top="0.19685039370078741" bottom="0.19685039370078741" header="0.31496062992125984" footer="0.23622047244094491"/>
  <pageSetup firstPageNumber="38" orientation="portrait" useFirstPageNumber="1" r:id="rId1"/>
  <headerFooter>
    <oddFooter>&amp;C&amp;"B Lotus,Bold"&amp;10&amp;P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WWL42"/>
  <sheetViews>
    <sheetView rightToLeft="1" view="pageBreakPreview" zoomScale="95" zoomScaleSheetLayoutView="95" workbookViewId="0">
      <selection activeCell="A13" sqref="A13"/>
    </sheetView>
  </sheetViews>
  <sheetFormatPr defaultColWidth="0" defaultRowHeight="21" zeroHeight="1" x14ac:dyDescent="0.25"/>
  <cols>
    <col min="1" max="1" width="6.28515625" style="99" bestFit="1" customWidth="1"/>
    <col min="2" max="2" width="12.7109375" style="7" customWidth="1"/>
    <col min="3" max="3" width="0.7109375" style="7" customWidth="1"/>
    <col min="4" max="4" width="10.7109375" style="7" customWidth="1"/>
    <col min="5" max="5" width="0.7109375" style="7" customWidth="1"/>
    <col min="6" max="6" width="10.7109375" style="7" customWidth="1"/>
    <col min="7" max="7" width="0.7109375" style="7" customWidth="1"/>
    <col min="8" max="8" width="10.7109375" style="7" customWidth="1"/>
    <col min="9" max="9" width="0.7109375" style="7" customWidth="1"/>
    <col min="10" max="10" width="15.7109375" style="7" customWidth="1"/>
    <col min="11" max="11" width="0.7109375" style="7" customWidth="1"/>
    <col min="12" max="12" width="15.7109375" style="7" customWidth="1"/>
    <col min="13" max="13" width="0.7109375" style="7" customWidth="1"/>
    <col min="14" max="14" width="10.7109375" style="7" customWidth="1"/>
    <col min="15" max="18" width="0.7109375" style="7" customWidth="1"/>
    <col min="19" max="19" width="11.7109375" style="7" customWidth="1"/>
    <col min="20" max="20" width="1.85546875" style="7" customWidth="1"/>
    <col min="21" max="21" width="11.7109375" style="8" hidden="1"/>
    <col min="22" max="22" width="15.28515625" style="8" hidden="1"/>
    <col min="23" max="23" width="5" style="7" hidden="1"/>
    <col min="24" max="24" width="10.28515625" style="7" hidden="1"/>
    <col min="25" max="25" width="5" style="7" hidden="1"/>
    <col min="26" max="26" width="10.28515625" style="7" hidden="1"/>
    <col min="27" max="29" width="9" style="7" hidden="1"/>
    <col min="30" max="30" width="10.28515625" style="7" hidden="1"/>
    <col min="31" max="259" width="9" style="7" hidden="1"/>
    <col min="260" max="260" width="3.7109375" style="7" hidden="1"/>
    <col min="261" max="261" width="4.85546875" style="7" hidden="1"/>
    <col min="262" max="262" width="5.28515625" style="7" hidden="1"/>
    <col min="263" max="263" width="31.28515625" style="7" hidden="1"/>
    <col min="264" max="264" width="7.7109375" style="7" hidden="1"/>
    <col min="265" max="265" width="2.28515625" style="7" hidden="1"/>
    <col min="266" max="266" width="11.7109375" style="7" hidden="1"/>
    <col min="267" max="267" width="2.42578125" style="7" hidden="1"/>
    <col min="268" max="268" width="11.7109375" style="7" hidden="1"/>
    <col min="269" max="269" width="2.28515625" style="7" hidden="1"/>
    <col min="270" max="270" width="10.85546875" style="7" hidden="1"/>
    <col min="271" max="271" width="2.28515625" style="7" hidden="1"/>
    <col min="272" max="272" width="11.140625" style="7" hidden="1"/>
    <col min="273" max="273" width="1.85546875" style="7" hidden="1"/>
    <col min="274" max="274" width="11" style="7" hidden="1"/>
    <col min="275" max="275" width="0.7109375" style="7" hidden="1"/>
    <col min="276" max="276" width="1.85546875" style="7" hidden="1"/>
    <col min="277" max="277" width="11.85546875" style="7" hidden="1"/>
    <col min="278" max="278" width="15.28515625" style="7" hidden="1"/>
    <col min="279" max="279" width="5" style="7" hidden="1"/>
    <col min="280" max="280" width="10.28515625" style="7" hidden="1"/>
    <col min="281" max="281" width="5" style="7" hidden="1"/>
    <col min="282" max="282" width="10.28515625" style="7" hidden="1"/>
    <col min="283" max="285" width="9" style="7" hidden="1"/>
    <col min="286" max="286" width="10.28515625" style="7" hidden="1"/>
    <col min="287" max="515" width="9" style="7" hidden="1"/>
    <col min="516" max="516" width="3.7109375" style="7" hidden="1"/>
    <col min="517" max="517" width="4.85546875" style="7" hidden="1"/>
    <col min="518" max="518" width="5.28515625" style="7" hidden="1"/>
    <col min="519" max="519" width="31.28515625" style="7" hidden="1"/>
    <col min="520" max="520" width="7.7109375" style="7" hidden="1"/>
    <col min="521" max="521" width="2.28515625" style="7" hidden="1"/>
    <col min="522" max="522" width="11.7109375" style="7" hidden="1"/>
    <col min="523" max="523" width="2.42578125" style="7" hidden="1"/>
    <col min="524" max="524" width="11.7109375" style="7" hidden="1"/>
    <col min="525" max="525" width="2.28515625" style="7" hidden="1"/>
    <col min="526" max="526" width="10.85546875" style="7" hidden="1"/>
    <col min="527" max="527" width="2.28515625" style="7" hidden="1"/>
    <col min="528" max="528" width="11.140625" style="7" hidden="1"/>
    <col min="529" max="529" width="1.85546875" style="7" hidden="1"/>
    <col min="530" max="530" width="11" style="7" hidden="1"/>
    <col min="531" max="531" width="0.7109375" style="7" hidden="1"/>
    <col min="532" max="532" width="1.85546875" style="7" hidden="1"/>
    <col min="533" max="533" width="11.85546875" style="7" hidden="1"/>
    <col min="534" max="534" width="15.28515625" style="7" hidden="1"/>
    <col min="535" max="535" width="5" style="7" hidden="1"/>
    <col min="536" max="536" width="10.28515625" style="7" hidden="1"/>
    <col min="537" max="537" width="5" style="7" hidden="1"/>
    <col min="538" max="538" width="10.28515625" style="7" hidden="1"/>
    <col min="539" max="541" width="9" style="7" hidden="1"/>
    <col min="542" max="542" width="10.28515625" style="7" hidden="1"/>
    <col min="543" max="771" width="9" style="7" hidden="1"/>
    <col min="772" max="772" width="3.7109375" style="7" hidden="1"/>
    <col min="773" max="773" width="4.85546875" style="7" hidden="1"/>
    <col min="774" max="774" width="5.28515625" style="7" hidden="1"/>
    <col min="775" max="775" width="31.28515625" style="7" hidden="1"/>
    <col min="776" max="776" width="7.7109375" style="7" hidden="1"/>
    <col min="777" max="777" width="2.28515625" style="7" hidden="1"/>
    <col min="778" max="778" width="11.7109375" style="7" hidden="1"/>
    <col min="779" max="779" width="2.42578125" style="7" hidden="1"/>
    <col min="780" max="780" width="11.7109375" style="7" hidden="1"/>
    <col min="781" max="781" width="2.28515625" style="7" hidden="1"/>
    <col min="782" max="782" width="10.85546875" style="7" hidden="1"/>
    <col min="783" max="783" width="2.28515625" style="7" hidden="1"/>
    <col min="784" max="784" width="11.140625" style="7" hidden="1"/>
    <col min="785" max="785" width="1.85546875" style="7" hidden="1"/>
    <col min="786" max="786" width="11" style="7" hidden="1"/>
    <col min="787" max="787" width="0.7109375" style="7" hidden="1"/>
    <col min="788" max="788" width="1.85546875" style="7" hidden="1"/>
    <col min="789" max="789" width="11.85546875" style="7" hidden="1"/>
    <col min="790" max="790" width="15.28515625" style="7" hidden="1"/>
    <col min="791" max="791" width="5" style="7" hidden="1"/>
    <col min="792" max="792" width="10.28515625" style="7" hidden="1"/>
    <col min="793" max="793" width="5" style="7" hidden="1"/>
    <col min="794" max="794" width="10.28515625" style="7" hidden="1"/>
    <col min="795" max="797" width="9" style="7" hidden="1"/>
    <col min="798" max="798" width="10.28515625" style="7" hidden="1"/>
    <col min="799" max="1027" width="9" style="7" hidden="1"/>
    <col min="1028" max="1028" width="3.7109375" style="7" hidden="1"/>
    <col min="1029" max="1029" width="4.85546875" style="7" hidden="1"/>
    <col min="1030" max="1030" width="5.28515625" style="7" hidden="1"/>
    <col min="1031" max="1031" width="31.28515625" style="7" hidden="1"/>
    <col min="1032" max="1032" width="7.7109375" style="7" hidden="1"/>
    <col min="1033" max="1033" width="2.28515625" style="7" hidden="1"/>
    <col min="1034" max="1034" width="11.7109375" style="7" hidden="1"/>
    <col min="1035" max="1035" width="2.42578125" style="7" hidden="1"/>
    <col min="1036" max="1036" width="11.7109375" style="7" hidden="1"/>
    <col min="1037" max="1037" width="2.28515625" style="7" hidden="1"/>
    <col min="1038" max="1038" width="10.85546875" style="7" hidden="1"/>
    <col min="1039" max="1039" width="2.28515625" style="7" hidden="1"/>
    <col min="1040" max="1040" width="11.140625" style="7" hidden="1"/>
    <col min="1041" max="1041" width="1.85546875" style="7" hidden="1"/>
    <col min="1042" max="1042" width="11" style="7" hidden="1"/>
    <col min="1043" max="1043" width="0.7109375" style="7" hidden="1"/>
    <col min="1044" max="1044" width="1.85546875" style="7" hidden="1"/>
    <col min="1045" max="1045" width="11.85546875" style="7" hidden="1"/>
    <col min="1046" max="1046" width="15.28515625" style="7" hidden="1"/>
    <col min="1047" max="1047" width="5" style="7" hidden="1"/>
    <col min="1048" max="1048" width="10.28515625" style="7" hidden="1"/>
    <col min="1049" max="1049" width="5" style="7" hidden="1"/>
    <col min="1050" max="1050" width="10.28515625" style="7" hidden="1"/>
    <col min="1051" max="1053" width="9" style="7" hidden="1"/>
    <col min="1054" max="1054" width="10.28515625" style="7" hidden="1"/>
    <col min="1055" max="1283" width="9" style="7" hidden="1"/>
    <col min="1284" max="1284" width="3.7109375" style="7" hidden="1"/>
    <col min="1285" max="1285" width="4.85546875" style="7" hidden="1"/>
    <col min="1286" max="1286" width="5.28515625" style="7" hidden="1"/>
    <col min="1287" max="1287" width="31.28515625" style="7" hidden="1"/>
    <col min="1288" max="1288" width="7.7109375" style="7" hidden="1"/>
    <col min="1289" max="1289" width="2.28515625" style="7" hidden="1"/>
    <col min="1290" max="1290" width="11.7109375" style="7" hidden="1"/>
    <col min="1291" max="1291" width="2.42578125" style="7" hidden="1"/>
    <col min="1292" max="1292" width="11.7109375" style="7" hidden="1"/>
    <col min="1293" max="1293" width="2.28515625" style="7" hidden="1"/>
    <col min="1294" max="1294" width="10.85546875" style="7" hidden="1"/>
    <col min="1295" max="1295" width="2.28515625" style="7" hidden="1"/>
    <col min="1296" max="1296" width="11.140625" style="7" hidden="1"/>
    <col min="1297" max="1297" width="1.85546875" style="7" hidden="1"/>
    <col min="1298" max="1298" width="11" style="7" hidden="1"/>
    <col min="1299" max="1299" width="0.7109375" style="7" hidden="1"/>
    <col min="1300" max="1300" width="1.85546875" style="7" hidden="1"/>
    <col min="1301" max="1301" width="11.85546875" style="7" hidden="1"/>
    <col min="1302" max="1302" width="15.28515625" style="7" hidden="1"/>
    <col min="1303" max="1303" width="5" style="7" hidden="1"/>
    <col min="1304" max="1304" width="10.28515625" style="7" hidden="1"/>
    <col min="1305" max="1305" width="5" style="7" hidden="1"/>
    <col min="1306" max="1306" width="10.28515625" style="7" hidden="1"/>
    <col min="1307" max="1309" width="9" style="7" hidden="1"/>
    <col min="1310" max="1310" width="10.28515625" style="7" hidden="1"/>
    <col min="1311" max="1539" width="9" style="7" hidden="1"/>
    <col min="1540" max="1540" width="3.7109375" style="7" hidden="1"/>
    <col min="1541" max="1541" width="4.85546875" style="7" hidden="1"/>
    <col min="1542" max="1542" width="5.28515625" style="7" hidden="1"/>
    <col min="1543" max="1543" width="31.28515625" style="7" hidden="1"/>
    <col min="1544" max="1544" width="7.7109375" style="7" hidden="1"/>
    <col min="1545" max="1545" width="2.28515625" style="7" hidden="1"/>
    <col min="1546" max="1546" width="11.7109375" style="7" hidden="1"/>
    <col min="1547" max="1547" width="2.42578125" style="7" hidden="1"/>
    <col min="1548" max="1548" width="11.7109375" style="7" hidden="1"/>
    <col min="1549" max="1549" width="2.28515625" style="7" hidden="1"/>
    <col min="1550" max="1550" width="10.85546875" style="7" hidden="1"/>
    <col min="1551" max="1551" width="2.28515625" style="7" hidden="1"/>
    <col min="1552" max="1552" width="11.140625" style="7" hidden="1"/>
    <col min="1553" max="1553" width="1.85546875" style="7" hidden="1"/>
    <col min="1554" max="1554" width="11" style="7" hidden="1"/>
    <col min="1555" max="1555" width="0.7109375" style="7" hidden="1"/>
    <col min="1556" max="1556" width="1.85546875" style="7" hidden="1"/>
    <col min="1557" max="1557" width="11.85546875" style="7" hidden="1"/>
    <col min="1558" max="1558" width="15.28515625" style="7" hidden="1"/>
    <col min="1559" max="1559" width="5" style="7" hidden="1"/>
    <col min="1560" max="1560" width="10.28515625" style="7" hidden="1"/>
    <col min="1561" max="1561" width="5" style="7" hidden="1"/>
    <col min="1562" max="1562" width="10.28515625" style="7" hidden="1"/>
    <col min="1563" max="1565" width="9" style="7" hidden="1"/>
    <col min="1566" max="1566" width="10.28515625" style="7" hidden="1"/>
    <col min="1567" max="1795" width="9" style="7" hidden="1"/>
    <col min="1796" max="1796" width="3.7109375" style="7" hidden="1"/>
    <col min="1797" max="1797" width="4.85546875" style="7" hidden="1"/>
    <col min="1798" max="1798" width="5.28515625" style="7" hidden="1"/>
    <col min="1799" max="1799" width="31.28515625" style="7" hidden="1"/>
    <col min="1800" max="1800" width="7.7109375" style="7" hidden="1"/>
    <col min="1801" max="1801" width="2.28515625" style="7" hidden="1"/>
    <col min="1802" max="1802" width="11.7109375" style="7" hidden="1"/>
    <col min="1803" max="1803" width="2.42578125" style="7" hidden="1"/>
    <col min="1804" max="1804" width="11.7109375" style="7" hidden="1"/>
    <col min="1805" max="1805" width="2.28515625" style="7" hidden="1"/>
    <col min="1806" max="1806" width="10.85546875" style="7" hidden="1"/>
    <col min="1807" max="1807" width="2.28515625" style="7" hidden="1"/>
    <col min="1808" max="1808" width="11.140625" style="7" hidden="1"/>
    <col min="1809" max="1809" width="1.85546875" style="7" hidden="1"/>
    <col min="1810" max="1810" width="11" style="7" hidden="1"/>
    <col min="1811" max="1811" width="0.7109375" style="7" hidden="1"/>
    <col min="1812" max="1812" width="1.85546875" style="7" hidden="1"/>
    <col min="1813" max="1813" width="11.85546875" style="7" hidden="1"/>
    <col min="1814" max="1814" width="15.28515625" style="7" hidden="1"/>
    <col min="1815" max="1815" width="5" style="7" hidden="1"/>
    <col min="1816" max="1816" width="10.28515625" style="7" hidden="1"/>
    <col min="1817" max="1817" width="5" style="7" hidden="1"/>
    <col min="1818" max="1818" width="10.28515625" style="7" hidden="1"/>
    <col min="1819" max="1821" width="9" style="7" hidden="1"/>
    <col min="1822" max="1822" width="10.28515625" style="7" hidden="1"/>
    <col min="1823" max="2051" width="9" style="7" hidden="1"/>
    <col min="2052" max="2052" width="3.7109375" style="7" hidden="1"/>
    <col min="2053" max="2053" width="4.85546875" style="7" hidden="1"/>
    <col min="2054" max="2054" width="5.28515625" style="7" hidden="1"/>
    <col min="2055" max="2055" width="31.28515625" style="7" hidden="1"/>
    <col min="2056" max="2056" width="7.7109375" style="7" hidden="1"/>
    <col min="2057" max="2057" width="2.28515625" style="7" hidden="1"/>
    <col min="2058" max="2058" width="11.7109375" style="7" hidden="1"/>
    <col min="2059" max="2059" width="2.42578125" style="7" hidden="1"/>
    <col min="2060" max="2060" width="11.7109375" style="7" hidden="1"/>
    <col min="2061" max="2061" width="2.28515625" style="7" hidden="1"/>
    <col min="2062" max="2062" width="10.85546875" style="7" hidden="1"/>
    <col min="2063" max="2063" width="2.28515625" style="7" hidden="1"/>
    <col min="2064" max="2064" width="11.140625" style="7" hidden="1"/>
    <col min="2065" max="2065" width="1.85546875" style="7" hidden="1"/>
    <col min="2066" max="2066" width="11" style="7" hidden="1"/>
    <col min="2067" max="2067" width="0.7109375" style="7" hidden="1"/>
    <col min="2068" max="2068" width="1.85546875" style="7" hidden="1"/>
    <col min="2069" max="2069" width="11.85546875" style="7" hidden="1"/>
    <col min="2070" max="2070" width="15.28515625" style="7" hidden="1"/>
    <col min="2071" max="2071" width="5" style="7" hidden="1"/>
    <col min="2072" max="2072" width="10.28515625" style="7" hidden="1"/>
    <col min="2073" max="2073" width="5" style="7" hidden="1"/>
    <col min="2074" max="2074" width="10.28515625" style="7" hidden="1"/>
    <col min="2075" max="2077" width="9" style="7" hidden="1"/>
    <col min="2078" max="2078" width="10.28515625" style="7" hidden="1"/>
    <col min="2079" max="2307" width="9" style="7" hidden="1"/>
    <col min="2308" max="2308" width="3.7109375" style="7" hidden="1"/>
    <col min="2309" max="2309" width="4.85546875" style="7" hidden="1"/>
    <col min="2310" max="2310" width="5.28515625" style="7" hidden="1"/>
    <col min="2311" max="2311" width="31.28515625" style="7" hidden="1"/>
    <col min="2312" max="2312" width="7.7109375" style="7" hidden="1"/>
    <col min="2313" max="2313" width="2.28515625" style="7" hidden="1"/>
    <col min="2314" max="2314" width="11.7109375" style="7" hidden="1"/>
    <col min="2315" max="2315" width="2.42578125" style="7" hidden="1"/>
    <col min="2316" max="2316" width="11.7109375" style="7" hidden="1"/>
    <col min="2317" max="2317" width="2.28515625" style="7" hidden="1"/>
    <col min="2318" max="2318" width="10.85546875" style="7" hidden="1"/>
    <col min="2319" max="2319" width="2.28515625" style="7" hidden="1"/>
    <col min="2320" max="2320" width="11.140625" style="7" hidden="1"/>
    <col min="2321" max="2321" width="1.85546875" style="7" hidden="1"/>
    <col min="2322" max="2322" width="11" style="7" hidden="1"/>
    <col min="2323" max="2323" width="0.7109375" style="7" hidden="1"/>
    <col min="2324" max="2324" width="1.85546875" style="7" hidden="1"/>
    <col min="2325" max="2325" width="11.85546875" style="7" hidden="1"/>
    <col min="2326" max="2326" width="15.28515625" style="7" hidden="1"/>
    <col min="2327" max="2327" width="5" style="7" hidden="1"/>
    <col min="2328" max="2328" width="10.28515625" style="7" hidden="1"/>
    <col min="2329" max="2329" width="5" style="7" hidden="1"/>
    <col min="2330" max="2330" width="10.28515625" style="7" hidden="1"/>
    <col min="2331" max="2333" width="9" style="7" hidden="1"/>
    <col min="2334" max="2334" width="10.28515625" style="7" hidden="1"/>
    <col min="2335" max="2563" width="9" style="7" hidden="1"/>
    <col min="2564" max="2564" width="3.7109375" style="7" hidden="1"/>
    <col min="2565" max="2565" width="4.85546875" style="7" hidden="1"/>
    <col min="2566" max="2566" width="5.28515625" style="7" hidden="1"/>
    <col min="2567" max="2567" width="31.28515625" style="7" hidden="1"/>
    <col min="2568" max="2568" width="7.7109375" style="7" hidden="1"/>
    <col min="2569" max="2569" width="2.28515625" style="7" hidden="1"/>
    <col min="2570" max="2570" width="11.7109375" style="7" hidden="1"/>
    <col min="2571" max="2571" width="2.42578125" style="7" hidden="1"/>
    <col min="2572" max="2572" width="11.7109375" style="7" hidden="1"/>
    <col min="2573" max="2573" width="2.28515625" style="7" hidden="1"/>
    <col min="2574" max="2574" width="10.85546875" style="7" hidden="1"/>
    <col min="2575" max="2575" width="2.28515625" style="7" hidden="1"/>
    <col min="2576" max="2576" width="11.140625" style="7" hidden="1"/>
    <col min="2577" max="2577" width="1.85546875" style="7" hidden="1"/>
    <col min="2578" max="2578" width="11" style="7" hidden="1"/>
    <col min="2579" max="2579" width="0.7109375" style="7" hidden="1"/>
    <col min="2580" max="2580" width="1.85546875" style="7" hidden="1"/>
    <col min="2581" max="2581" width="11.85546875" style="7" hidden="1"/>
    <col min="2582" max="2582" width="15.28515625" style="7" hidden="1"/>
    <col min="2583" max="2583" width="5" style="7" hidden="1"/>
    <col min="2584" max="2584" width="10.28515625" style="7" hidden="1"/>
    <col min="2585" max="2585" width="5" style="7" hidden="1"/>
    <col min="2586" max="2586" width="10.28515625" style="7" hidden="1"/>
    <col min="2587" max="2589" width="9" style="7" hidden="1"/>
    <col min="2590" max="2590" width="10.28515625" style="7" hidden="1"/>
    <col min="2591" max="2819" width="9" style="7" hidden="1"/>
    <col min="2820" max="2820" width="3.7109375" style="7" hidden="1"/>
    <col min="2821" max="2821" width="4.85546875" style="7" hidden="1"/>
    <col min="2822" max="2822" width="5.28515625" style="7" hidden="1"/>
    <col min="2823" max="2823" width="31.28515625" style="7" hidden="1"/>
    <col min="2824" max="2824" width="7.7109375" style="7" hidden="1"/>
    <col min="2825" max="2825" width="2.28515625" style="7" hidden="1"/>
    <col min="2826" max="2826" width="11.7109375" style="7" hidden="1"/>
    <col min="2827" max="2827" width="2.42578125" style="7" hidden="1"/>
    <col min="2828" max="2828" width="11.7109375" style="7" hidden="1"/>
    <col min="2829" max="2829" width="2.28515625" style="7" hidden="1"/>
    <col min="2830" max="2830" width="10.85546875" style="7" hidden="1"/>
    <col min="2831" max="2831" width="2.28515625" style="7" hidden="1"/>
    <col min="2832" max="2832" width="11.140625" style="7" hidden="1"/>
    <col min="2833" max="2833" width="1.85546875" style="7" hidden="1"/>
    <col min="2834" max="2834" width="11" style="7" hidden="1"/>
    <col min="2835" max="2835" width="0.7109375" style="7" hidden="1"/>
    <col min="2836" max="2836" width="1.85546875" style="7" hidden="1"/>
    <col min="2837" max="2837" width="11.85546875" style="7" hidden="1"/>
    <col min="2838" max="2838" width="15.28515625" style="7" hidden="1"/>
    <col min="2839" max="2839" width="5" style="7" hidden="1"/>
    <col min="2840" max="2840" width="10.28515625" style="7" hidden="1"/>
    <col min="2841" max="2841" width="5" style="7" hidden="1"/>
    <col min="2842" max="2842" width="10.28515625" style="7" hidden="1"/>
    <col min="2843" max="2845" width="9" style="7" hidden="1"/>
    <col min="2846" max="2846" width="10.28515625" style="7" hidden="1"/>
    <col min="2847" max="3075" width="9" style="7" hidden="1"/>
    <col min="3076" max="3076" width="3.7109375" style="7" hidden="1"/>
    <col min="3077" max="3077" width="4.85546875" style="7" hidden="1"/>
    <col min="3078" max="3078" width="5.28515625" style="7" hidden="1"/>
    <col min="3079" max="3079" width="31.28515625" style="7" hidden="1"/>
    <col min="3080" max="3080" width="7.7109375" style="7" hidden="1"/>
    <col min="3081" max="3081" width="2.28515625" style="7" hidden="1"/>
    <col min="3082" max="3082" width="11.7109375" style="7" hidden="1"/>
    <col min="3083" max="3083" width="2.42578125" style="7" hidden="1"/>
    <col min="3084" max="3084" width="11.7109375" style="7" hidden="1"/>
    <col min="3085" max="3085" width="2.28515625" style="7" hidden="1"/>
    <col min="3086" max="3086" width="10.85546875" style="7" hidden="1"/>
    <col min="3087" max="3087" width="2.28515625" style="7" hidden="1"/>
    <col min="3088" max="3088" width="11.140625" style="7" hidden="1"/>
    <col min="3089" max="3089" width="1.85546875" style="7" hidden="1"/>
    <col min="3090" max="3090" width="11" style="7" hidden="1"/>
    <col min="3091" max="3091" width="0.7109375" style="7" hidden="1"/>
    <col min="3092" max="3092" width="1.85546875" style="7" hidden="1"/>
    <col min="3093" max="3093" width="11.85546875" style="7" hidden="1"/>
    <col min="3094" max="3094" width="15.28515625" style="7" hidden="1"/>
    <col min="3095" max="3095" width="5" style="7" hidden="1"/>
    <col min="3096" max="3096" width="10.28515625" style="7" hidden="1"/>
    <col min="3097" max="3097" width="5" style="7" hidden="1"/>
    <col min="3098" max="3098" width="10.28515625" style="7" hidden="1"/>
    <col min="3099" max="3101" width="9" style="7" hidden="1"/>
    <col min="3102" max="3102" width="10.28515625" style="7" hidden="1"/>
    <col min="3103" max="3331" width="9" style="7" hidden="1"/>
    <col min="3332" max="3332" width="3.7109375" style="7" hidden="1"/>
    <col min="3333" max="3333" width="4.85546875" style="7" hidden="1"/>
    <col min="3334" max="3334" width="5.28515625" style="7" hidden="1"/>
    <col min="3335" max="3335" width="31.28515625" style="7" hidden="1"/>
    <col min="3336" max="3336" width="7.7109375" style="7" hidden="1"/>
    <col min="3337" max="3337" width="2.28515625" style="7" hidden="1"/>
    <col min="3338" max="3338" width="11.7109375" style="7" hidden="1"/>
    <col min="3339" max="3339" width="2.42578125" style="7" hidden="1"/>
    <col min="3340" max="3340" width="11.7109375" style="7" hidden="1"/>
    <col min="3341" max="3341" width="2.28515625" style="7" hidden="1"/>
    <col min="3342" max="3342" width="10.85546875" style="7" hidden="1"/>
    <col min="3343" max="3343" width="2.28515625" style="7" hidden="1"/>
    <col min="3344" max="3344" width="11.140625" style="7" hidden="1"/>
    <col min="3345" max="3345" width="1.85546875" style="7" hidden="1"/>
    <col min="3346" max="3346" width="11" style="7" hidden="1"/>
    <col min="3347" max="3347" width="0.7109375" style="7" hidden="1"/>
    <col min="3348" max="3348" width="1.85546875" style="7" hidden="1"/>
    <col min="3349" max="3349" width="11.85546875" style="7" hidden="1"/>
    <col min="3350" max="3350" width="15.28515625" style="7" hidden="1"/>
    <col min="3351" max="3351" width="5" style="7" hidden="1"/>
    <col min="3352" max="3352" width="10.28515625" style="7" hidden="1"/>
    <col min="3353" max="3353" width="5" style="7" hidden="1"/>
    <col min="3354" max="3354" width="10.28515625" style="7" hidden="1"/>
    <col min="3355" max="3357" width="9" style="7" hidden="1"/>
    <col min="3358" max="3358" width="10.28515625" style="7" hidden="1"/>
    <col min="3359" max="3587" width="9" style="7" hidden="1"/>
    <col min="3588" max="3588" width="3.7109375" style="7" hidden="1"/>
    <col min="3589" max="3589" width="4.85546875" style="7" hidden="1"/>
    <col min="3590" max="3590" width="5.28515625" style="7" hidden="1"/>
    <col min="3591" max="3591" width="31.28515625" style="7" hidden="1"/>
    <col min="3592" max="3592" width="7.7109375" style="7" hidden="1"/>
    <col min="3593" max="3593" width="2.28515625" style="7" hidden="1"/>
    <col min="3594" max="3594" width="11.7109375" style="7" hidden="1"/>
    <col min="3595" max="3595" width="2.42578125" style="7" hidden="1"/>
    <col min="3596" max="3596" width="11.7109375" style="7" hidden="1"/>
    <col min="3597" max="3597" width="2.28515625" style="7" hidden="1"/>
    <col min="3598" max="3598" width="10.85546875" style="7" hidden="1"/>
    <col min="3599" max="3599" width="2.28515625" style="7" hidden="1"/>
    <col min="3600" max="3600" width="11.140625" style="7" hidden="1"/>
    <col min="3601" max="3601" width="1.85546875" style="7" hidden="1"/>
    <col min="3602" max="3602" width="11" style="7" hidden="1"/>
    <col min="3603" max="3603" width="0.7109375" style="7" hidden="1"/>
    <col min="3604" max="3604" width="1.85546875" style="7" hidden="1"/>
    <col min="3605" max="3605" width="11.85546875" style="7" hidden="1"/>
    <col min="3606" max="3606" width="15.28515625" style="7" hidden="1"/>
    <col min="3607" max="3607" width="5" style="7" hidden="1"/>
    <col min="3608" max="3608" width="10.28515625" style="7" hidden="1"/>
    <col min="3609" max="3609" width="5" style="7" hidden="1"/>
    <col min="3610" max="3610" width="10.28515625" style="7" hidden="1"/>
    <col min="3611" max="3613" width="9" style="7" hidden="1"/>
    <col min="3614" max="3614" width="10.28515625" style="7" hidden="1"/>
    <col min="3615" max="3843" width="9" style="7" hidden="1"/>
    <col min="3844" max="3844" width="3.7109375" style="7" hidden="1"/>
    <col min="3845" max="3845" width="4.85546875" style="7" hidden="1"/>
    <col min="3846" max="3846" width="5.28515625" style="7" hidden="1"/>
    <col min="3847" max="3847" width="31.28515625" style="7" hidden="1"/>
    <col min="3848" max="3848" width="7.7109375" style="7" hidden="1"/>
    <col min="3849" max="3849" width="2.28515625" style="7" hidden="1"/>
    <col min="3850" max="3850" width="11.7109375" style="7" hidden="1"/>
    <col min="3851" max="3851" width="2.42578125" style="7" hidden="1"/>
    <col min="3852" max="3852" width="11.7109375" style="7" hidden="1"/>
    <col min="3853" max="3853" width="2.28515625" style="7" hidden="1"/>
    <col min="3854" max="3854" width="10.85546875" style="7" hidden="1"/>
    <col min="3855" max="3855" width="2.28515625" style="7" hidden="1"/>
    <col min="3856" max="3856" width="11.140625" style="7" hidden="1"/>
    <col min="3857" max="3857" width="1.85546875" style="7" hidden="1"/>
    <col min="3858" max="3858" width="11" style="7" hidden="1"/>
    <col min="3859" max="3859" width="0.7109375" style="7" hidden="1"/>
    <col min="3860" max="3860" width="1.85546875" style="7" hidden="1"/>
    <col min="3861" max="3861" width="11.85546875" style="7" hidden="1"/>
    <col min="3862" max="3862" width="15.28515625" style="7" hidden="1"/>
    <col min="3863" max="3863" width="5" style="7" hidden="1"/>
    <col min="3864" max="3864" width="10.28515625" style="7" hidden="1"/>
    <col min="3865" max="3865" width="5" style="7" hidden="1"/>
    <col min="3866" max="3866" width="10.28515625" style="7" hidden="1"/>
    <col min="3867" max="3869" width="9" style="7" hidden="1"/>
    <col min="3870" max="3870" width="10.28515625" style="7" hidden="1"/>
    <col min="3871" max="4099" width="9" style="7" hidden="1"/>
    <col min="4100" max="4100" width="3.7109375" style="7" hidden="1"/>
    <col min="4101" max="4101" width="4.85546875" style="7" hidden="1"/>
    <col min="4102" max="4102" width="5.28515625" style="7" hidden="1"/>
    <col min="4103" max="4103" width="31.28515625" style="7" hidden="1"/>
    <col min="4104" max="4104" width="7.7109375" style="7" hidden="1"/>
    <col min="4105" max="4105" width="2.28515625" style="7" hidden="1"/>
    <col min="4106" max="4106" width="11.7109375" style="7" hidden="1"/>
    <col min="4107" max="4107" width="2.42578125" style="7" hidden="1"/>
    <col min="4108" max="4108" width="11.7109375" style="7" hidden="1"/>
    <col min="4109" max="4109" width="2.28515625" style="7" hidden="1"/>
    <col min="4110" max="4110" width="10.85546875" style="7" hidden="1"/>
    <col min="4111" max="4111" width="2.28515625" style="7" hidden="1"/>
    <col min="4112" max="4112" width="11.140625" style="7" hidden="1"/>
    <col min="4113" max="4113" width="1.85546875" style="7" hidden="1"/>
    <col min="4114" max="4114" width="11" style="7" hidden="1"/>
    <col min="4115" max="4115" width="0.7109375" style="7" hidden="1"/>
    <col min="4116" max="4116" width="1.85546875" style="7" hidden="1"/>
    <col min="4117" max="4117" width="11.85546875" style="7" hidden="1"/>
    <col min="4118" max="4118" width="15.28515625" style="7" hidden="1"/>
    <col min="4119" max="4119" width="5" style="7" hidden="1"/>
    <col min="4120" max="4120" width="10.28515625" style="7" hidden="1"/>
    <col min="4121" max="4121" width="5" style="7" hidden="1"/>
    <col min="4122" max="4122" width="10.28515625" style="7" hidden="1"/>
    <col min="4123" max="4125" width="9" style="7" hidden="1"/>
    <col min="4126" max="4126" width="10.28515625" style="7" hidden="1"/>
    <col min="4127" max="4355" width="9" style="7" hidden="1"/>
    <col min="4356" max="4356" width="3.7109375" style="7" hidden="1"/>
    <col min="4357" max="4357" width="4.85546875" style="7" hidden="1"/>
    <col min="4358" max="4358" width="5.28515625" style="7" hidden="1"/>
    <col min="4359" max="4359" width="31.28515625" style="7" hidden="1"/>
    <col min="4360" max="4360" width="7.7109375" style="7" hidden="1"/>
    <col min="4361" max="4361" width="2.28515625" style="7" hidden="1"/>
    <col min="4362" max="4362" width="11.7109375" style="7" hidden="1"/>
    <col min="4363" max="4363" width="2.42578125" style="7" hidden="1"/>
    <col min="4364" max="4364" width="11.7109375" style="7" hidden="1"/>
    <col min="4365" max="4365" width="2.28515625" style="7" hidden="1"/>
    <col min="4366" max="4366" width="10.85546875" style="7" hidden="1"/>
    <col min="4367" max="4367" width="2.28515625" style="7" hidden="1"/>
    <col min="4368" max="4368" width="11.140625" style="7" hidden="1"/>
    <col min="4369" max="4369" width="1.85546875" style="7" hidden="1"/>
    <col min="4370" max="4370" width="11" style="7" hidden="1"/>
    <col min="4371" max="4371" width="0.7109375" style="7" hidden="1"/>
    <col min="4372" max="4372" width="1.85546875" style="7" hidden="1"/>
    <col min="4373" max="4373" width="11.85546875" style="7" hidden="1"/>
    <col min="4374" max="4374" width="15.28515625" style="7" hidden="1"/>
    <col min="4375" max="4375" width="5" style="7" hidden="1"/>
    <col min="4376" max="4376" width="10.28515625" style="7" hidden="1"/>
    <col min="4377" max="4377" width="5" style="7" hidden="1"/>
    <col min="4378" max="4378" width="10.28515625" style="7" hidden="1"/>
    <col min="4379" max="4381" width="9" style="7" hidden="1"/>
    <col min="4382" max="4382" width="10.28515625" style="7" hidden="1"/>
    <col min="4383" max="4611" width="9" style="7" hidden="1"/>
    <col min="4612" max="4612" width="3.7109375" style="7" hidden="1"/>
    <col min="4613" max="4613" width="4.85546875" style="7" hidden="1"/>
    <col min="4614" max="4614" width="5.28515625" style="7" hidden="1"/>
    <col min="4615" max="4615" width="31.28515625" style="7" hidden="1"/>
    <col min="4616" max="4616" width="7.7109375" style="7" hidden="1"/>
    <col min="4617" max="4617" width="2.28515625" style="7" hidden="1"/>
    <col min="4618" max="4618" width="11.7109375" style="7" hidden="1"/>
    <col min="4619" max="4619" width="2.42578125" style="7" hidden="1"/>
    <col min="4620" max="4620" width="11.7109375" style="7" hidden="1"/>
    <col min="4621" max="4621" width="2.28515625" style="7" hidden="1"/>
    <col min="4622" max="4622" width="10.85546875" style="7" hidden="1"/>
    <col min="4623" max="4623" width="2.28515625" style="7" hidden="1"/>
    <col min="4624" max="4624" width="11.140625" style="7" hidden="1"/>
    <col min="4625" max="4625" width="1.85546875" style="7" hidden="1"/>
    <col min="4626" max="4626" width="11" style="7" hidden="1"/>
    <col min="4627" max="4627" width="0.7109375" style="7" hidden="1"/>
    <col min="4628" max="4628" width="1.85546875" style="7" hidden="1"/>
    <col min="4629" max="4629" width="11.85546875" style="7" hidden="1"/>
    <col min="4630" max="4630" width="15.28515625" style="7" hidden="1"/>
    <col min="4631" max="4631" width="5" style="7" hidden="1"/>
    <col min="4632" max="4632" width="10.28515625" style="7" hidden="1"/>
    <col min="4633" max="4633" width="5" style="7" hidden="1"/>
    <col min="4634" max="4634" width="10.28515625" style="7" hidden="1"/>
    <col min="4635" max="4637" width="9" style="7" hidden="1"/>
    <col min="4638" max="4638" width="10.28515625" style="7" hidden="1"/>
    <col min="4639" max="4867" width="9" style="7" hidden="1"/>
    <col min="4868" max="4868" width="3.7109375" style="7" hidden="1"/>
    <col min="4869" max="4869" width="4.85546875" style="7" hidden="1"/>
    <col min="4870" max="4870" width="5.28515625" style="7" hidden="1"/>
    <col min="4871" max="4871" width="31.28515625" style="7" hidden="1"/>
    <col min="4872" max="4872" width="7.7109375" style="7" hidden="1"/>
    <col min="4873" max="4873" width="2.28515625" style="7" hidden="1"/>
    <col min="4874" max="4874" width="11.7109375" style="7" hidden="1"/>
    <col min="4875" max="4875" width="2.42578125" style="7" hidden="1"/>
    <col min="4876" max="4876" width="11.7109375" style="7" hidden="1"/>
    <col min="4877" max="4877" width="2.28515625" style="7" hidden="1"/>
    <col min="4878" max="4878" width="10.85546875" style="7" hidden="1"/>
    <col min="4879" max="4879" width="2.28515625" style="7" hidden="1"/>
    <col min="4880" max="4880" width="11.140625" style="7" hidden="1"/>
    <col min="4881" max="4881" width="1.85546875" style="7" hidden="1"/>
    <col min="4882" max="4882" width="11" style="7" hidden="1"/>
    <col min="4883" max="4883" width="0.7109375" style="7" hidden="1"/>
    <col min="4884" max="4884" width="1.85546875" style="7" hidden="1"/>
    <col min="4885" max="4885" width="11.85546875" style="7" hidden="1"/>
    <col min="4886" max="4886" width="15.28515625" style="7" hidden="1"/>
    <col min="4887" max="4887" width="5" style="7" hidden="1"/>
    <col min="4888" max="4888" width="10.28515625" style="7" hidden="1"/>
    <col min="4889" max="4889" width="5" style="7" hidden="1"/>
    <col min="4890" max="4890" width="10.28515625" style="7" hidden="1"/>
    <col min="4891" max="4893" width="9" style="7" hidden="1"/>
    <col min="4894" max="4894" width="10.28515625" style="7" hidden="1"/>
    <col min="4895" max="5123" width="9" style="7" hidden="1"/>
    <col min="5124" max="5124" width="3.7109375" style="7" hidden="1"/>
    <col min="5125" max="5125" width="4.85546875" style="7" hidden="1"/>
    <col min="5126" max="5126" width="5.28515625" style="7" hidden="1"/>
    <col min="5127" max="5127" width="31.28515625" style="7" hidden="1"/>
    <col min="5128" max="5128" width="7.7109375" style="7" hidden="1"/>
    <col min="5129" max="5129" width="2.28515625" style="7" hidden="1"/>
    <col min="5130" max="5130" width="11.7109375" style="7" hidden="1"/>
    <col min="5131" max="5131" width="2.42578125" style="7" hidden="1"/>
    <col min="5132" max="5132" width="11.7109375" style="7" hidden="1"/>
    <col min="5133" max="5133" width="2.28515625" style="7" hidden="1"/>
    <col min="5134" max="5134" width="10.85546875" style="7" hidden="1"/>
    <col min="5135" max="5135" width="2.28515625" style="7" hidden="1"/>
    <col min="5136" max="5136" width="11.140625" style="7" hidden="1"/>
    <col min="5137" max="5137" width="1.85546875" style="7" hidden="1"/>
    <col min="5138" max="5138" width="11" style="7" hidden="1"/>
    <col min="5139" max="5139" width="0.7109375" style="7" hidden="1"/>
    <col min="5140" max="5140" width="1.85546875" style="7" hidden="1"/>
    <col min="5141" max="5141" width="11.85546875" style="7" hidden="1"/>
    <col min="5142" max="5142" width="15.28515625" style="7" hidden="1"/>
    <col min="5143" max="5143" width="5" style="7" hidden="1"/>
    <col min="5144" max="5144" width="10.28515625" style="7" hidden="1"/>
    <col min="5145" max="5145" width="5" style="7" hidden="1"/>
    <col min="5146" max="5146" width="10.28515625" style="7" hidden="1"/>
    <col min="5147" max="5149" width="9" style="7" hidden="1"/>
    <col min="5150" max="5150" width="10.28515625" style="7" hidden="1"/>
    <col min="5151" max="5379" width="9" style="7" hidden="1"/>
    <col min="5380" max="5380" width="3.7109375" style="7" hidden="1"/>
    <col min="5381" max="5381" width="4.85546875" style="7" hidden="1"/>
    <col min="5382" max="5382" width="5.28515625" style="7" hidden="1"/>
    <col min="5383" max="5383" width="31.28515625" style="7" hidden="1"/>
    <col min="5384" max="5384" width="7.7109375" style="7" hidden="1"/>
    <col min="5385" max="5385" width="2.28515625" style="7" hidden="1"/>
    <col min="5386" max="5386" width="11.7109375" style="7" hidden="1"/>
    <col min="5387" max="5387" width="2.42578125" style="7" hidden="1"/>
    <col min="5388" max="5388" width="11.7109375" style="7" hidden="1"/>
    <col min="5389" max="5389" width="2.28515625" style="7" hidden="1"/>
    <col min="5390" max="5390" width="10.85546875" style="7" hidden="1"/>
    <col min="5391" max="5391" width="2.28515625" style="7" hidden="1"/>
    <col min="5392" max="5392" width="11.140625" style="7" hidden="1"/>
    <col min="5393" max="5393" width="1.85546875" style="7" hidden="1"/>
    <col min="5394" max="5394" width="11" style="7" hidden="1"/>
    <col min="5395" max="5395" width="0.7109375" style="7" hidden="1"/>
    <col min="5396" max="5396" width="1.85546875" style="7" hidden="1"/>
    <col min="5397" max="5397" width="11.85546875" style="7" hidden="1"/>
    <col min="5398" max="5398" width="15.28515625" style="7" hidden="1"/>
    <col min="5399" max="5399" width="5" style="7" hidden="1"/>
    <col min="5400" max="5400" width="10.28515625" style="7" hidden="1"/>
    <col min="5401" max="5401" width="5" style="7" hidden="1"/>
    <col min="5402" max="5402" width="10.28515625" style="7" hidden="1"/>
    <col min="5403" max="5405" width="9" style="7" hidden="1"/>
    <col min="5406" max="5406" width="10.28515625" style="7" hidden="1"/>
    <col min="5407" max="5635" width="9" style="7" hidden="1"/>
    <col min="5636" max="5636" width="3.7109375" style="7" hidden="1"/>
    <col min="5637" max="5637" width="4.85546875" style="7" hidden="1"/>
    <col min="5638" max="5638" width="5.28515625" style="7" hidden="1"/>
    <col min="5639" max="5639" width="31.28515625" style="7" hidden="1"/>
    <col min="5640" max="5640" width="7.7109375" style="7" hidden="1"/>
    <col min="5641" max="5641" width="2.28515625" style="7" hidden="1"/>
    <col min="5642" max="5642" width="11.7109375" style="7" hidden="1"/>
    <col min="5643" max="5643" width="2.42578125" style="7" hidden="1"/>
    <col min="5644" max="5644" width="11.7109375" style="7" hidden="1"/>
    <col min="5645" max="5645" width="2.28515625" style="7" hidden="1"/>
    <col min="5646" max="5646" width="10.85546875" style="7" hidden="1"/>
    <col min="5647" max="5647" width="2.28515625" style="7" hidden="1"/>
    <col min="5648" max="5648" width="11.140625" style="7" hidden="1"/>
    <col min="5649" max="5649" width="1.85546875" style="7" hidden="1"/>
    <col min="5650" max="5650" width="11" style="7" hidden="1"/>
    <col min="5651" max="5651" width="0.7109375" style="7" hidden="1"/>
    <col min="5652" max="5652" width="1.85546875" style="7" hidden="1"/>
    <col min="5653" max="5653" width="11.85546875" style="7" hidden="1"/>
    <col min="5654" max="5654" width="15.28515625" style="7" hidden="1"/>
    <col min="5655" max="5655" width="5" style="7" hidden="1"/>
    <col min="5656" max="5656" width="10.28515625" style="7" hidden="1"/>
    <col min="5657" max="5657" width="5" style="7" hidden="1"/>
    <col min="5658" max="5658" width="10.28515625" style="7" hidden="1"/>
    <col min="5659" max="5661" width="9" style="7" hidden="1"/>
    <col min="5662" max="5662" width="10.28515625" style="7" hidden="1"/>
    <col min="5663" max="5891" width="9" style="7" hidden="1"/>
    <col min="5892" max="5892" width="3.7109375" style="7" hidden="1"/>
    <col min="5893" max="5893" width="4.85546875" style="7" hidden="1"/>
    <col min="5894" max="5894" width="5.28515625" style="7" hidden="1"/>
    <col min="5895" max="5895" width="31.28515625" style="7" hidden="1"/>
    <col min="5896" max="5896" width="7.7109375" style="7" hidden="1"/>
    <col min="5897" max="5897" width="2.28515625" style="7" hidden="1"/>
    <col min="5898" max="5898" width="11.7109375" style="7" hidden="1"/>
    <col min="5899" max="5899" width="2.42578125" style="7" hidden="1"/>
    <col min="5900" max="5900" width="11.7109375" style="7" hidden="1"/>
    <col min="5901" max="5901" width="2.28515625" style="7" hidden="1"/>
    <col min="5902" max="5902" width="10.85546875" style="7" hidden="1"/>
    <col min="5903" max="5903" width="2.28515625" style="7" hidden="1"/>
    <col min="5904" max="5904" width="11.140625" style="7" hidden="1"/>
    <col min="5905" max="5905" width="1.85546875" style="7" hidden="1"/>
    <col min="5906" max="5906" width="11" style="7" hidden="1"/>
    <col min="5907" max="5907" width="0.7109375" style="7" hidden="1"/>
    <col min="5908" max="5908" width="1.85546875" style="7" hidden="1"/>
    <col min="5909" max="5909" width="11.85546875" style="7" hidden="1"/>
    <col min="5910" max="5910" width="15.28515625" style="7" hidden="1"/>
    <col min="5911" max="5911" width="5" style="7" hidden="1"/>
    <col min="5912" max="5912" width="10.28515625" style="7" hidden="1"/>
    <col min="5913" max="5913" width="5" style="7" hidden="1"/>
    <col min="5914" max="5914" width="10.28515625" style="7" hidden="1"/>
    <col min="5915" max="5917" width="9" style="7" hidden="1"/>
    <col min="5918" max="5918" width="10.28515625" style="7" hidden="1"/>
    <col min="5919" max="6147" width="9" style="7" hidden="1"/>
    <col min="6148" max="6148" width="3.7109375" style="7" hidden="1"/>
    <col min="6149" max="6149" width="4.85546875" style="7" hidden="1"/>
    <col min="6150" max="6150" width="5.28515625" style="7" hidden="1"/>
    <col min="6151" max="6151" width="31.28515625" style="7" hidden="1"/>
    <col min="6152" max="6152" width="7.7109375" style="7" hidden="1"/>
    <col min="6153" max="6153" width="2.28515625" style="7" hidden="1"/>
    <col min="6154" max="6154" width="11.7109375" style="7" hidden="1"/>
    <col min="6155" max="6155" width="2.42578125" style="7" hidden="1"/>
    <col min="6156" max="6156" width="11.7109375" style="7" hidden="1"/>
    <col min="6157" max="6157" width="2.28515625" style="7" hidden="1"/>
    <col min="6158" max="6158" width="10.85546875" style="7" hidden="1"/>
    <col min="6159" max="6159" width="2.28515625" style="7" hidden="1"/>
    <col min="6160" max="6160" width="11.140625" style="7" hidden="1"/>
    <col min="6161" max="6161" width="1.85546875" style="7" hidden="1"/>
    <col min="6162" max="6162" width="11" style="7" hidden="1"/>
    <col min="6163" max="6163" width="0.7109375" style="7" hidden="1"/>
    <col min="6164" max="6164" width="1.85546875" style="7" hidden="1"/>
    <col min="6165" max="6165" width="11.85546875" style="7" hidden="1"/>
    <col min="6166" max="6166" width="15.28515625" style="7" hidden="1"/>
    <col min="6167" max="6167" width="5" style="7" hidden="1"/>
    <col min="6168" max="6168" width="10.28515625" style="7" hidden="1"/>
    <col min="6169" max="6169" width="5" style="7" hidden="1"/>
    <col min="6170" max="6170" width="10.28515625" style="7" hidden="1"/>
    <col min="6171" max="6173" width="9" style="7" hidden="1"/>
    <col min="6174" max="6174" width="10.28515625" style="7" hidden="1"/>
    <col min="6175" max="6403" width="9" style="7" hidden="1"/>
    <col min="6404" max="6404" width="3.7109375" style="7" hidden="1"/>
    <col min="6405" max="6405" width="4.85546875" style="7" hidden="1"/>
    <col min="6406" max="6406" width="5.28515625" style="7" hidden="1"/>
    <col min="6407" max="6407" width="31.28515625" style="7" hidden="1"/>
    <col min="6408" max="6408" width="7.7109375" style="7" hidden="1"/>
    <col min="6409" max="6409" width="2.28515625" style="7" hidden="1"/>
    <col min="6410" max="6410" width="11.7109375" style="7" hidden="1"/>
    <col min="6411" max="6411" width="2.42578125" style="7" hidden="1"/>
    <col min="6412" max="6412" width="11.7109375" style="7" hidden="1"/>
    <col min="6413" max="6413" width="2.28515625" style="7" hidden="1"/>
    <col min="6414" max="6414" width="10.85546875" style="7" hidden="1"/>
    <col min="6415" max="6415" width="2.28515625" style="7" hidden="1"/>
    <col min="6416" max="6416" width="11.140625" style="7" hidden="1"/>
    <col min="6417" max="6417" width="1.85546875" style="7" hidden="1"/>
    <col min="6418" max="6418" width="11" style="7" hidden="1"/>
    <col min="6419" max="6419" width="0.7109375" style="7" hidden="1"/>
    <col min="6420" max="6420" width="1.85546875" style="7" hidden="1"/>
    <col min="6421" max="6421" width="11.85546875" style="7" hidden="1"/>
    <col min="6422" max="6422" width="15.28515625" style="7" hidden="1"/>
    <col min="6423" max="6423" width="5" style="7" hidden="1"/>
    <col min="6424" max="6424" width="10.28515625" style="7" hidden="1"/>
    <col min="6425" max="6425" width="5" style="7" hidden="1"/>
    <col min="6426" max="6426" width="10.28515625" style="7" hidden="1"/>
    <col min="6427" max="6429" width="9" style="7" hidden="1"/>
    <col min="6430" max="6430" width="10.28515625" style="7" hidden="1"/>
    <col min="6431" max="6659" width="9" style="7" hidden="1"/>
    <col min="6660" max="6660" width="3.7109375" style="7" hidden="1"/>
    <col min="6661" max="6661" width="4.85546875" style="7" hidden="1"/>
    <col min="6662" max="6662" width="5.28515625" style="7" hidden="1"/>
    <col min="6663" max="6663" width="31.28515625" style="7" hidden="1"/>
    <col min="6664" max="6664" width="7.7109375" style="7" hidden="1"/>
    <col min="6665" max="6665" width="2.28515625" style="7" hidden="1"/>
    <col min="6666" max="6666" width="11.7109375" style="7" hidden="1"/>
    <col min="6667" max="6667" width="2.42578125" style="7" hidden="1"/>
    <col min="6668" max="6668" width="11.7109375" style="7" hidden="1"/>
    <col min="6669" max="6669" width="2.28515625" style="7" hidden="1"/>
    <col min="6670" max="6670" width="10.85546875" style="7" hidden="1"/>
    <col min="6671" max="6671" width="2.28515625" style="7" hidden="1"/>
    <col min="6672" max="6672" width="11.140625" style="7" hidden="1"/>
    <col min="6673" max="6673" width="1.85546875" style="7" hidden="1"/>
    <col min="6674" max="6674" width="11" style="7" hidden="1"/>
    <col min="6675" max="6675" width="0.7109375" style="7" hidden="1"/>
    <col min="6676" max="6676" width="1.85546875" style="7" hidden="1"/>
    <col min="6677" max="6677" width="11.85546875" style="7" hidden="1"/>
    <col min="6678" max="6678" width="15.28515625" style="7" hidden="1"/>
    <col min="6679" max="6679" width="5" style="7" hidden="1"/>
    <col min="6680" max="6680" width="10.28515625" style="7" hidden="1"/>
    <col min="6681" max="6681" width="5" style="7" hidden="1"/>
    <col min="6682" max="6682" width="10.28515625" style="7" hidden="1"/>
    <col min="6683" max="6685" width="9" style="7" hidden="1"/>
    <col min="6686" max="6686" width="10.28515625" style="7" hidden="1"/>
    <col min="6687" max="6915" width="9" style="7" hidden="1"/>
    <col min="6916" max="6916" width="3.7109375" style="7" hidden="1"/>
    <col min="6917" max="6917" width="4.85546875" style="7" hidden="1"/>
    <col min="6918" max="6918" width="5.28515625" style="7" hidden="1"/>
    <col min="6919" max="6919" width="31.28515625" style="7" hidden="1"/>
    <col min="6920" max="6920" width="7.7109375" style="7" hidden="1"/>
    <col min="6921" max="6921" width="2.28515625" style="7" hidden="1"/>
    <col min="6922" max="6922" width="11.7109375" style="7" hidden="1"/>
    <col min="6923" max="6923" width="2.42578125" style="7" hidden="1"/>
    <col min="6924" max="6924" width="11.7109375" style="7" hidden="1"/>
    <col min="6925" max="6925" width="2.28515625" style="7" hidden="1"/>
    <col min="6926" max="6926" width="10.85546875" style="7" hidden="1"/>
    <col min="6927" max="6927" width="2.28515625" style="7" hidden="1"/>
    <col min="6928" max="6928" width="11.140625" style="7" hidden="1"/>
    <col min="6929" max="6929" width="1.85546875" style="7" hidden="1"/>
    <col min="6930" max="6930" width="11" style="7" hidden="1"/>
    <col min="6931" max="6931" width="0.7109375" style="7" hidden="1"/>
    <col min="6932" max="6932" width="1.85546875" style="7" hidden="1"/>
    <col min="6933" max="6933" width="11.85546875" style="7" hidden="1"/>
    <col min="6934" max="6934" width="15.28515625" style="7" hidden="1"/>
    <col min="6935" max="6935" width="5" style="7" hidden="1"/>
    <col min="6936" max="6936" width="10.28515625" style="7" hidden="1"/>
    <col min="6937" max="6937" width="5" style="7" hidden="1"/>
    <col min="6938" max="6938" width="10.28515625" style="7" hidden="1"/>
    <col min="6939" max="6941" width="9" style="7" hidden="1"/>
    <col min="6942" max="6942" width="10.28515625" style="7" hidden="1"/>
    <col min="6943" max="7171" width="9" style="7" hidden="1"/>
    <col min="7172" max="7172" width="3.7109375" style="7" hidden="1"/>
    <col min="7173" max="7173" width="4.85546875" style="7" hidden="1"/>
    <col min="7174" max="7174" width="5.28515625" style="7" hidden="1"/>
    <col min="7175" max="7175" width="31.28515625" style="7" hidden="1"/>
    <col min="7176" max="7176" width="7.7109375" style="7" hidden="1"/>
    <col min="7177" max="7177" width="2.28515625" style="7" hidden="1"/>
    <col min="7178" max="7178" width="11.7109375" style="7" hidden="1"/>
    <col min="7179" max="7179" width="2.42578125" style="7" hidden="1"/>
    <col min="7180" max="7180" width="11.7109375" style="7" hidden="1"/>
    <col min="7181" max="7181" width="2.28515625" style="7" hidden="1"/>
    <col min="7182" max="7182" width="10.85546875" style="7" hidden="1"/>
    <col min="7183" max="7183" width="2.28515625" style="7" hidden="1"/>
    <col min="7184" max="7184" width="11.140625" style="7" hidden="1"/>
    <col min="7185" max="7185" width="1.85546875" style="7" hidden="1"/>
    <col min="7186" max="7186" width="11" style="7" hidden="1"/>
    <col min="7187" max="7187" width="0.7109375" style="7" hidden="1"/>
    <col min="7188" max="7188" width="1.85546875" style="7" hidden="1"/>
    <col min="7189" max="7189" width="11.85546875" style="7" hidden="1"/>
    <col min="7190" max="7190" width="15.28515625" style="7" hidden="1"/>
    <col min="7191" max="7191" width="5" style="7" hidden="1"/>
    <col min="7192" max="7192" width="10.28515625" style="7" hidden="1"/>
    <col min="7193" max="7193" width="5" style="7" hidden="1"/>
    <col min="7194" max="7194" width="10.28515625" style="7" hidden="1"/>
    <col min="7195" max="7197" width="9" style="7" hidden="1"/>
    <col min="7198" max="7198" width="10.28515625" style="7" hidden="1"/>
    <col min="7199" max="7427" width="9" style="7" hidden="1"/>
    <col min="7428" max="7428" width="3.7109375" style="7" hidden="1"/>
    <col min="7429" max="7429" width="4.85546875" style="7" hidden="1"/>
    <col min="7430" max="7430" width="5.28515625" style="7" hidden="1"/>
    <col min="7431" max="7431" width="31.28515625" style="7" hidden="1"/>
    <col min="7432" max="7432" width="7.7109375" style="7" hidden="1"/>
    <col min="7433" max="7433" width="2.28515625" style="7" hidden="1"/>
    <col min="7434" max="7434" width="11.7109375" style="7" hidden="1"/>
    <col min="7435" max="7435" width="2.42578125" style="7" hidden="1"/>
    <col min="7436" max="7436" width="11.7109375" style="7" hidden="1"/>
    <col min="7437" max="7437" width="2.28515625" style="7" hidden="1"/>
    <col min="7438" max="7438" width="10.85546875" style="7" hidden="1"/>
    <col min="7439" max="7439" width="2.28515625" style="7" hidden="1"/>
    <col min="7440" max="7440" width="11.140625" style="7" hidden="1"/>
    <col min="7441" max="7441" width="1.85546875" style="7" hidden="1"/>
    <col min="7442" max="7442" width="11" style="7" hidden="1"/>
    <col min="7443" max="7443" width="0.7109375" style="7" hidden="1"/>
    <col min="7444" max="7444" width="1.85546875" style="7" hidden="1"/>
    <col min="7445" max="7445" width="11.85546875" style="7" hidden="1"/>
    <col min="7446" max="7446" width="15.28515625" style="7" hidden="1"/>
    <col min="7447" max="7447" width="5" style="7" hidden="1"/>
    <col min="7448" max="7448" width="10.28515625" style="7" hidden="1"/>
    <col min="7449" max="7449" width="5" style="7" hidden="1"/>
    <col min="7450" max="7450" width="10.28515625" style="7" hidden="1"/>
    <col min="7451" max="7453" width="9" style="7" hidden="1"/>
    <col min="7454" max="7454" width="10.28515625" style="7" hidden="1"/>
    <col min="7455" max="7683" width="9" style="7" hidden="1"/>
    <col min="7684" max="7684" width="3.7109375" style="7" hidden="1"/>
    <col min="7685" max="7685" width="4.85546875" style="7" hidden="1"/>
    <col min="7686" max="7686" width="5.28515625" style="7" hidden="1"/>
    <col min="7687" max="7687" width="31.28515625" style="7" hidden="1"/>
    <col min="7688" max="7688" width="7.7109375" style="7" hidden="1"/>
    <col min="7689" max="7689" width="2.28515625" style="7" hidden="1"/>
    <col min="7690" max="7690" width="11.7109375" style="7" hidden="1"/>
    <col min="7691" max="7691" width="2.42578125" style="7" hidden="1"/>
    <col min="7692" max="7692" width="11.7109375" style="7" hidden="1"/>
    <col min="7693" max="7693" width="2.28515625" style="7" hidden="1"/>
    <col min="7694" max="7694" width="10.85546875" style="7" hidden="1"/>
    <col min="7695" max="7695" width="2.28515625" style="7" hidden="1"/>
    <col min="7696" max="7696" width="11.140625" style="7" hidden="1"/>
    <col min="7697" max="7697" width="1.85546875" style="7" hidden="1"/>
    <col min="7698" max="7698" width="11" style="7" hidden="1"/>
    <col min="7699" max="7699" width="0.7109375" style="7" hidden="1"/>
    <col min="7700" max="7700" width="1.85546875" style="7" hidden="1"/>
    <col min="7701" max="7701" width="11.85546875" style="7" hidden="1"/>
    <col min="7702" max="7702" width="15.28515625" style="7" hidden="1"/>
    <col min="7703" max="7703" width="5" style="7" hidden="1"/>
    <col min="7704" max="7704" width="10.28515625" style="7" hidden="1"/>
    <col min="7705" max="7705" width="5" style="7" hidden="1"/>
    <col min="7706" max="7706" width="10.28515625" style="7" hidden="1"/>
    <col min="7707" max="7709" width="9" style="7" hidden="1"/>
    <col min="7710" max="7710" width="10.28515625" style="7" hidden="1"/>
    <col min="7711" max="7939" width="9" style="7" hidden="1"/>
    <col min="7940" max="7940" width="3.7109375" style="7" hidden="1"/>
    <col min="7941" max="7941" width="4.85546875" style="7" hidden="1"/>
    <col min="7942" max="7942" width="5.28515625" style="7" hidden="1"/>
    <col min="7943" max="7943" width="31.28515625" style="7" hidden="1"/>
    <col min="7944" max="7944" width="7.7109375" style="7" hidden="1"/>
    <col min="7945" max="7945" width="2.28515625" style="7" hidden="1"/>
    <col min="7946" max="7946" width="11.7109375" style="7" hidden="1"/>
    <col min="7947" max="7947" width="2.42578125" style="7" hidden="1"/>
    <col min="7948" max="7948" width="11.7109375" style="7" hidden="1"/>
    <col min="7949" max="7949" width="2.28515625" style="7" hidden="1"/>
    <col min="7950" max="7950" width="10.85546875" style="7" hidden="1"/>
    <col min="7951" max="7951" width="2.28515625" style="7" hidden="1"/>
    <col min="7952" max="7952" width="11.140625" style="7" hidden="1"/>
    <col min="7953" max="7953" width="1.85546875" style="7" hidden="1"/>
    <col min="7954" max="7954" width="11" style="7" hidden="1"/>
    <col min="7955" max="7955" width="0.7109375" style="7" hidden="1"/>
    <col min="7956" max="7956" width="1.85546875" style="7" hidden="1"/>
    <col min="7957" max="7957" width="11.85546875" style="7" hidden="1"/>
    <col min="7958" max="7958" width="15.28515625" style="7" hidden="1"/>
    <col min="7959" max="7959" width="5" style="7" hidden="1"/>
    <col min="7960" max="7960" width="10.28515625" style="7" hidden="1"/>
    <col min="7961" max="7961" width="5" style="7" hidden="1"/>
    <col min="7962" max="7962" width="10.28515625" style="7" hidden="1"/>
    <col min="7963" max="7965" width="9" style="7" hidden="1"/>
    <col min="7966" max="7966" width="10.28515625" style="7" hidden="1"/>
    <col min="7967" max="8195" width="9" style="7" hidden="1"/>
    <col min="8196" max="8196" width="3.7109375" style="7" hidden="1"/>
    <col min="8197" max="8197" width="4.85546875" style="7" hidden="1"/>
    <col min="8198" max="8198" width="5.28515625" style="7" hidden="1"/>
    <col min="8199" max="8199" width="31.28515625" style="7" hidden="1"/>
    <col min="8200" max="8200" width="7.7109375" style="7" hidden="1"/>
    <col min="8201" max="8201" width="2.28515625" style="7" hidden="1"/>
    <col min="8202" max="8202" width="11.7109375" style="7" hidden="1"/>
    <col min="8203" max="8203" width="2.42578125" style="7" hidden="1"/>
    <col min="8204" max="8204" width="11.7109375" style="7" hidden="1"/>
    <col min="8205" max="8205" width="2.28515625" style="7" hidden="1"/>
    <col min="8206" max="8206" width="10.85546875" style="7" hidden="1"/>
    <col min="8207" max="8207" width="2.28515625" style="7" hidden="1"/>
    <col min="8208" max="8208" width="11.140625" style="7" hidden="1"/>
    <col min="8209" max="8209" width="1.85546875" style="7" hidden="1"/>
    <col min="8210" max="8210" width="11" style="7" hidden="1"/>
    <col min="8211" max="8211" width="0.7109375" style="7" hidden="1"/>
    <col min="8212" max="8212" width="1.85546875" style="7" hidden="1"/>
    <col min="8213" max="8213" width="11.85546875" style="7" hidden="1"/>
    <col min="8214" max="8214" width="15.28515625" style="7" hidden="1"/>
    <col min="8215" max="8215" width="5" style="7" hidden="1"/>
    <col min="8216" max="8216" width="10.28515625" style="7" hidden="1"/>
    <col min="8217" max="8217" width="5" style="7" hidden="1"/>
    <col min="8218" max="8218" width="10.28515625" style="7" hidden="1"/>
    <col min="8219" max="8221" width="9" style="7" hidden="1"/>
    <col min="8222" max="8222" width="10.28515625" style="7" hidden="1"/>
    <col min="8223" max="8451" width="9" style="7" hidden="1"/>
    <col min="8452" max="8452" width="3.7109375" style="7" hidden="1"/>
    <col min="8453" max="8453" width="4.85546875" style="7" hidden="1"/>
    <col min="8454" max="8454" width="5.28515625" style="7" hidden="1"/>
    <col min="8455" max="8455" width="31.28515625" style="7" hidden="1"/>
    <col min="8456" max="8456" width="7.7109375" style="7" hidden="1"/>
    <col min="8457" max="8457" width="2.28515625" style="7" hidden="1"/>
    <col min="8458" max="8458" width="11.7109375" style="7" hidden="1"/>
    <col min="8459" max="8459" width="2.42578125" style="7" hidden="1"/>
    <col min="8460" max="8460" width="11.7109375" style="7" hidden="1"/>
    <col min="8461" max="8461" width="2.28515625" style="7" hidden="1"/>
    <col min="8462" max="8462" width="10.85546875" style="7" hidden="1"/>
    <col min="8463" max="8463" width="2.28515625" style="7" hidden="1"/>
    <col min="8464" max="8464" width="11.140625" style="7" hidden="1"/>
    <col min="8465" max="8465" width="1.85546875" style="7" hidden="1"/>
    <col min="8466" max="8466" width="11" style="7" hidden="1"/>
    <col min="8467" max="8467" width="0.7109375" style="7" hidden="1"/>
    <col min="8468" max="8468" width="1.85546875" style="7" hidden="1"/>
    <col min="8469" max="8469" width="11.85546875" style="7" hidden="1"/>
    <col min="8470" max="8470" width="15.28515625" style="7" hidden="1"/>
    <col min="8471" max="8471" width="5" style="7" hidden="1"/>
    <col min="8472" max="8472" width="10.28515625" style="7" hidden="1"/>
    <col min="8473" max="8473" width="5" style="7" hidden="1"/>
    <col min="8474" max="8474" width="10.28515625" style="7" hidden="1"/>
    <col min="8475" max="8477" width="9" style="7" hidden="1"/>
    <col min="8478" max="8478" width="10.28515625" style="7" hidden="1"/>
    <col min="8479" max="8707" width="9" style="7" hidden="1"/>
    <col min="8708" max="8708" width="3.7109375" style="7" hidden="1"/>
    <col min="8709" max="8709" width="4.85546875" style="7" hidden="1"/>
    <col min="8710" max="8710" width="5.28515625" style="7" hidden="1"/>
    <col min="8711" max="8711" width="31.28515625" style="7" hidden="1"/>
    <col min="8712" max="8712" width="7.7109375" style="7" hidden="1"/>
    <col min="8713" max="8713" width="2.28515625" style="7" hidden="1"/>
    <col min="8714" max="8714" width="11.7109375" style="7" hidden="1"/>
    <col min="8715" max="8715" width="2.42578125" style="7" hidden="1"/>
    <col min="8716" max="8716" width="11.7109375" style="7" hidden="1"/>
    <col min="8717" max="8717" width="2.28515625" style="7" hidden="1"/>
    <col min="8718" max="8718" width="10.85546875" style="7" hidden="1"/>
    <col min="8719" max="8719" width="2.28515625" style="7" hidden="1"/>
    <col min="8720" max="8720" width="11.140625" style="7" hidden="1"/>
    <col min="8721" max="8721" width="1.85546875" style="7" hidden="1"/>
    <col min="8722" max="8722" width="11" style="7" hidden="1"/>
    <col min="8723" max="8723" width="0.7109375" style="7" hidden="1"/>
    <col min="8724" max="8724" width="1.85546875" style="7" hidden="1"/>
    <col min="8725" max="8725" width="11.85546875" style="7" hidden="1"/>
    <col min="8726" max="8726" width="15.28515625" style="7" hidden="1"/>
    <col min="8727" max="8727" width="5" style="7" hidden="1"/>
    <col min="8728" max="8728" width="10.28515625" style="7" hidden="1"/>
    <col min="8729" max="8729" width="5" style="7" hidden="1"/>
    <col min="8730" max="8730" width="10.28515625" style="7" hidden="1"/>
    <col min="8731" max="8733" width="9" style="7" hidden="1"/>
    <col min="8734" max="8734" width="10.28515625" style="7" hidden="1"/>
    <col min="8735" max="8963" width="9" style="7" hidden="1"/>
    <col min="8964" max="8964" width="3.7109375" style="7" hidden="1"/>
    <col min="8965" max="8965" width="4.85546875" style="7" hidden="1"/>
    <col min="8966" max="8966" width="5.28515625" style="7" hidden="1"/>
    <col min="8967" max="8967" width="31.28515625" style="7" hidden="1"/>
    <col min="8968" max="8968" width="7.7109375" style="7" hidden="1"/>
    <col min="8969" max="8969" width="2.28515625" style="7" hidden="1"/>
    <col min="8970" max="8970" width="11.7109375" style="7" hidden="1"/>
    <col min="8971" max="8971" width="2.42578125" style="7" hidden="1"/>
    <col min="8972" max="8972" width="11.7109375" style="7" hidden="1"/>
    <col min="8973" max="8973" width="2.28515625" style="7" hidden="1"/>
    <col min="8974" max="8974" width="10.85546875" style="7" hidden="1"/>
    <col min="8975" max="8975" width="2.28515625" style="7" hidden="1"/>
    <col min="8976" max="8976" width="11.140625" style="7" hidden="1"/>
    <col min="8977" max="8977" width="1.85546875" style="7" hidden="1"/>
    <col min="8978" max="8978" width="11" style="7" hidden="1"/>
    <col min="8979" max="8979" width="0.7109375" style="7" hidden="1"/>
    <col min="8980" max="8980" width="1.85546875" style="7" hidden="1"/>
    <col min="8981" max="8981" width="11.85546875" style="7" hidden="1"/>
    <col min="8982" max="8982" width="15.28515625" style="7" hidden="1"/>
    <col min="8983" max="8983" width="5" style="7" hidden="1"/>
    <col min="8984" max="8984" width="10.28515625" style="7" hidden="1"/>
    <col min="8985" max="8985" width="5" style="7" hidden="1"/>
    <col min="8986" max="8986" width="10.28515625" style="7" hidden="1"/>
    <col min="8987" max="8989" width="9" style="7" hidden="1"/>
    <col min="8990" max="8990" width="10.28515625" style="7" hidden="1"/>
    <col min="8991" max="9219" width="9" style="7" hidden="1"/>
    <col min="9220" max="9220" width="3.7109375" style="7" hidden="1"/>
    <col min="9221" max="9221" width="4.85546875" style="7" hidden="1"/>
    <col min="9222" max="9222" width="5.28515625" style="7" hidden="1"/>
    <col min="9223" max="9223" width="31.28515625" style="7" hidden="1"/>
    <col min="9224" max="9224" width="7.7109375" style="7" hidden="1"/>
    <col min="9225" max="9225" width="2.28515625" style="7" hidden="1"/>
    <col min="9226" max="9226" width="11.7109375" style="7" hidden="1"/>
    <col min="9227" max="9227" width="2.42578125" style="7" hidden="1"/>
    <col min="9228" max="9228" width="11.7109375" style="7" hidden="1"/>
    <col min="9229" max="9229" width="2.28515625" style="7" hidden="1"/>
    <col min="9230" max="9230" width="10.85546875" style="7" hidden="1"/>
    <col min="9231" max="9231" width="2.28515625" style="7" hidden="1"/>
    <col min="9232" max="9232" width="11.140625" style="7" hidden="1"/>
    <col min="9233" max="9233" width="1.85546875" style="7" hidden="1"/>
    <col min="9234" max="9234" width="11" style="7" hidden="1"/>
    <col min="9235" max="9235" width="0.7109375" style="7" hidden="1"/>
    <col min="9236" max="9236" width="1.85546875" style="7" hidden="1"/>
    <col min="9237" max="9237" width="11.85546875" style="7" hidden="1"/>
    <col min="9238" max="9238" width="15.28515625" style="7" hidden="1"/>
    <col min="9239" max="9239" width="5" style="7" hidden="1"/>
    <col min="9240" max="9240" width="10.28515625" style="7" hidden="1"/>
    <col min="9241" max="9241" width="5" style="7" hidden="1"/>
    <col min="9242" max="9242" width="10.28515625" style="7" hidden="1"/>
    <col min="9243" max="9245" width="9" style="7" hidden="1"/>
    <col min="9246" max="9246" width="10.28515625" style="7" hidden="1"/>
    <col min="9247" max="9475" width="9" style="7" hidden="1"/>
    <col min="9476" max="9476" width="3.7109375" style="7" hidden="1"/>
    <col min="9477" max="9477" width="4.85546875" style="7" hidden="1"/>
    <col min="9478" max="9478" width="5.28515625" style="7" hidden="1"/>
    <col min="9479" max="9479" width="31.28515625" style="7" hidden="1"/>
    <col min="9480" max="9480" width="7.7109375" style="7" hidden="1"/>
    <col min="9481" max="9481" width="2.28515625" style="7" hidden="1"/>
    <col min="9482" max="9482" width="11.7109375" style="7" hidden="1"/>
    <col min="9483" max="9483" width="2.42578125" style="7" hidden="1"/>
    <col min="9484" max="9484" width="11.7109375" style="7" hidden="1"/>
    <col min="9485" max="9485" width="2.28515625" style="7" hidden="1"/>
    <col min="9486" max="9486" width="10.85546875" style="7" hidden="1"/>
    <col min="9487" max="9487" width="2.28515625" style="7" hidden="1"/>
    <col min="9488" max="9488" width="11.140625" style="7" hidden="1"/>
    <col min="9489" max="9489" width="1.85546875" style="7" hidden="1"/>
    <col min="9490" max="9490" width="11" style="7" hidden="1"/>
    <col min="9491" max="9491" width="0.7109375" style="7" hidden="1"/>
    <col min="9492" max="9492" width="1.85546875" style="7" hidden="1"/>
    <col min="9493" max="9493" width="11.85546875" style="7" hidden="1"/>
    <col min="9494" max="9494" width="15.28515625" style="7" hidden="1"/>
    <col min="9495" max="9495" width="5" style="7" hidden="1"/>
    <col min="9496" max="9496" width="10.28515625" style="7" hidden="1"/>
    <col min="9497" max="9497" width="5" style="7" hidden="1"/>
    <col min="9498" max="9498" width="10.28515625" style="7" hidden="1"/>
    <col min="9499" max="9501" width="9" style="7" hidden="1"/>
    <col min="9502" max="9502" width="10.28515625" style="7" hidden="1"/>
    <col min="9503" max="9731" width="9" style="7" hidden="1"/>
    <col min="9732" max="9732" width="3.7109375" style="7" hidden="1"/>
    <col min="9733" max="9733" width="4.85546875" style="7" hidden="1"/>
    <col min="9734" max="9734" width="5.28515625" style="7" hidden="1"/>
    <col min="9735" max="9735" width="31.28515625" style="7" hidden="1"/>
    <col min="9736" max="9736" width="7.7109375" style="7" hidden="1"/>
    <col min="9737" max="9737" width="2.28515625" style="7" hidden="1"/>
    <col min="9738" max="9738" width="11.7109375" style="7" hidden="1"/>
    <col min="9739" max="9739" width="2.42578125" style="7" hidden="1"/>
    <col min="9740" max="9740" width="11.7109375" style="7" hidden="1"/>
    <col min="9741" max="9741" width="2.28515625" style="7" hidden="1"/>
    <col min="9742" max="9742" width="10.85546875" style="7" hidden="1"/>
    <col min="9743" max="9743" width="2.28515625" style="7" hidden="1"/>
    <col min="9744" max="9744" width="11.140625" style="7" hidden="1"/>
    <col min="9745" max="9745" width="1.85546875" style="7" hidden="1"/>
    <col min="9746" max="9746" width="11" style="7" hidden="1"/>
    <col min="9747" max="9747" width="0.7109375" style="7" hidden="1"/>
    <col min="9748" max="9748" width="1.85546875" style="7" hidden="1"/>
    <col min="9749" max="9749" width="11.85546875" style="7" hidden="1"/>
    <col min="9750" max="9750" width="15.28515625" style="7" hidden="1"/>
    <col min="9751" max="9751" width="5" style="7" hidden="1"/>
    <col min="9752" max="9752" width="10.28515625" style="7" hidden="1"/>
    <col min="9753" max="9753" width="5" style="7" hidden="1"/>
    <col min="9754" max="9754" width="10.28515625" style="7" hidden="1"/>
    <col min="9755" max="9757" width="9" style="7" hidden="1"/>
    <col min="9758" max="9758" width="10.28515625" style="7" hidden="1"/>
    <col min="9759" max="9987" width="9" style="7" hidden="1"/>
    <col min="9988" max="9988" width="3.7109375" style="7" hidden="1"/>
    <col min="9989" max="9989" width="4.85546875" style="7" hidden="1"/>
    <col min="9990" max="9990" width="5.28515625" style="7" hidden="1"/>
    <col min="9991" max="9991" width="31.28515625" style="7" hidden="1"/>
    <col min="9992" max="9992" width="7.7109375" style="7" hidden="1"/>
    <col min="9993" max="9993" width="2.28515625" style="7" hidden="1"/>
    <col min="9994" max="9994" width="11.7109375" style="7" hidden="1"/>
    <col min="9995" max="9995" width="2.42578125" style="7" hidden="1"/>
    <col min="9996" max="9996" width="11.7109375" style="7" hidden="1"/>
    <col min="9997" max="9997" width="2.28515625" style="7" hidden="1"/>
    <col min="9998" max="9998" width="10.85546875" style="7" hidden="1"/>
    <col min="9999" max="9999" width="2.28515625" style="7" hidden="1"/>
    <col min="10000" max="10000" width="11.140625" style="7" hidden="1"/>
    <col min="10001" max="10001" width="1.85546875" style="7" hidden="1"/>
    <col min="10002" max="10002" width="11" style="7" hidden="1"/>
    <col min="10003" max="10003" width="0.7109375" style="7" hidden="1"/>
    <col min="10004" max="10004" width="1.85546875" style="7" hidden="1"/>
    <col min="10005" max="10005" width="11.85546875" style="7" hidden="1"/>
    <col min="10006" max="10006" width="15.28515625" style="7" hidden="1"/>
    <col min="10007" max="10007" width="5" style="7" hidden="1"/>
    <col min="10008" max="10008" width="10.28515625" style="7" hidden="1"/>
    <col min="10009" max="10009" width="5" style="7" hidden="1"/>
    <col min="10010" max="10010" width="10.28515625" style="7" hidden="1"/>
    <col min="10011" max="10013" width="9" style="7" hidden="1"/>
    <col min="10014" max="10014" width="10.28515625" style="7" hidden="1"/>
    <col min="10015" max="10243" width="9" style="7" hidden="1"/>
    <col min="10244" max="10244" width="3.7109375" style="7" hidden="1"/>
    <col min="10245" max="10245" width="4.85546875" style="7" hidden="1"/>
    <col min="10246" max="10246" width="5.28515625" style="7" hidden="1"/>
    <col min="10247" max="10247" width="31.28515625" style="7" hidden="1"/>
    <col min="10248" max="10248" width="7.7109375" style="7" hidden="1"/>
    <col min="10249" max="10249" width="2.28515625" style="7" hidden="1"/>
    <col min="10250" max="10250" width="11.7109375" style="7" hidden="1"/>
    <col min="10251" max="10251" width="2.42578125" style="7" hidden="1"/>
    <col min="10252" max="10252" width="11.7109375" style="7" hidden="1"/>
    <col min="10253" max="10253" width="2.28515625" style="7" hidden="1"/>
    <col min="10254" max="10254" width="10.85546875" style="7" hidden="1"/>
    <col min="10255" max="10255" width="2.28515625" style="7" hidden="1"/>
    <col min="10256" max="10256" width="11.140625" style="7" hidden="1"/>
    <col min="10257" max="10257" width="1.85546875" style="7" hidden="1"/>
    <col min="10258" max="10258" width="11" style="7" hidden="1"/>
    <col min="10259" max="10259" width="0.7109375" style="7" hidden="1"/>
    <col min="10260" max="10260" width="1.85546875" style="7" hidden="1"/>
    <col min="10261" max="10261" width="11.85546875" style="7" hidden="1"/>
    <col min="10262" max="10262" width="15.28515625" style="7" hidden="1"/>
    <col min="10263" max="10263" width="5" style="7" hidden="1"/>
    <col min="10264" max="10264" width="10.28515625" style="7" hidden="1"/>
    <col min="10265" max="10265" width="5" style="7" hidden="1"/>
    <col min="10266" max="10266" width="10.28515625" style="7" hidden="1"/>
    <col min="10267" max="10269" width="9" style="7" hidden="1"/>
    <col min="10270" max="10270" width="10.28515625" style="7" hidden="1"/>
    <col min="10271" max="10499" width="9" style="7" hidden="1"/>
    <col min="10500" max="10500" width="3.7109375" style="7" hidden="1"/>
    <col min="10501" max="10501" width="4.85546875" style="7" hidden="1"/>
    <col min="10502" max="10502" width="5.28515625" style="7" hidden="1"/>
    <col min="10503" max="10503" width="31.28515625" style="7" hidden="1"/>
    <col min="10504" max="10504" width="7.7109375" style="7" hidden="1"/>
    <col min="10505" max="10505" width="2.28515625" style="7" hidden="1"/>
    <col min="10506" max="10506" width="11.7109375" style="7" hidden="1"/>
    <col min="10507" max="10507" width="2.42578125" style="7" hidden="1"/>
    <col min="10508" max="10508" width="11.7109375" style="7" hidden="1"/>
    <col min="10509" max="10509" width="2.28515625" style="7" hidden="1"/>
    <col min="10510" max="10510" width="10.85546875" style="7" hidden="1"/>
    <col min="10511" max="10511" width="2.28515625" style="7" hidden="1"/>
    <col min="10512" max="10512" width="11.140625" style="7" hidden="1"/>
    <col min="10513" max="10513" width="1.85546875" style="7" hidden="1"/>
    <col min="10514" max="10514" width="11" style="7" hidden="1"/>
    <col min="10515" max="10515" width="0.7109375" style="7" hidden="1"/>
    <col min="10516" max="10516" width="1.85546875" style="7" hidden="1"/>
    <col min="10517" max="10517" width="11.85546875" style="7" hidden="1"/>
    <col min="10518" max="10518" width="15.28515625" style="7" hidden="1"/>
    <col min="10519" max="10519" width="5" style="7" hidden="1"/>
    <col min="10520" max="10520" width="10.28515625" style="7" hidden="1"/>
    <col min="10521" max="10521" width="5" style="7" hidden="1"/>
    <col min="10522" max="10522" width="10.28515625" style="7" hidden="1"/>
    <col min="10523" max="10525" width="9" style="7" hidden="1"/>
    <col min="10526" max="10526" width="10.28515625" style="7" hidden="1"/>
    <col min="10527" max="10755" width="9" style="7" hidden="1"/>
    <col min="10756" max="10756" width="3.7109375" style="7" hidden="1"/>
    <col min="10757" max="10757" width="4.85546875" style="7" hidden="1"/>
    <col min="10758" max="10758" width="5.28515625" style="7" hidden="1"/>
    <col min="10759" max="10759" width="31.28515625" style="7" hidden="1"/>
    <col min="10760" max="10760" width="7.7109375" style="7" hidden="1"/>
    <col min="10761" max="10761" width="2.28515625" style="7" hidden="1"/>
    <col min="10762" max="10762" width="11.7109375" style="7" hidden="1"/>
    <col min="10763" max="10763" width="2.42578125" style="7" hidden="1"/>
    <col min="10764" max="10764" width="11.7109375" style="7" hidden="1"/>
    <col min="10765" max="10765" width="2.28515625" style="7" hidden="1"/>
    <col min="10766" max="10766" width="10.85546875" style="7" hidden="1"/>
    <col min="10767" max="10767" width="2.28515625" style="7" hidden="1"/>
    <col min="10768" max="10768" width="11.140625" style="7" hidden="1"/>
    <col min="10769" max="10769" width="1.85546875" style="7" hidden="1"/>
    <col min="10770" max="10770" width="11" style="7" hidden="1"/>
    <col min="10771" max="10771" width="0.7109375" style="7" hidden="1"/>
    <col min="10772" max="10772" width="1.85546875" style="7" hidden="1"/>
    <col min="10773" max="10773" width="11.85546875" style="7" hidden="1"/>
    <col min="10774" max="10774" width="15.28515625" style="7" hidden="1"/>
    <col min="10775" max="10775" width="5" style="7" hidden="1"/>
    <col min="10776" max="10776" width="10.28515625" style="7" hidden="1"/>
    <col min="10777" max="10777" width="5" style="7" hidden="1"/>
    <col min="10778" max="10778" width="10.28515625" style="7" hidden="1"/>
    <col min="10779" max="10781" width="9" style="7" hidden="1"/>
    <col min="10782" max="10782" width="10.28515625" style="7" hidden="1"/>
    <col min="10783" max="11011" width="9" style="7" hidden="1"/>
    <col min="11012" max="11012" width="3.7109375" style="7" hidden="1"/>
    <col min="11013" max="11013" width="4.85546875" style="7" hidden="1"/>
    <col min="11014" max="11014" width="5.28515625" style="7" hidden="1"/>
    <col min="11015" max="11015" width="31.28515625" style="7" hidden="1"/>
    <col min="11016" max="11016" width="7.7109375" style="7" hidden="1"/>
    <col min="11017" max="11017" width="2.28515625" style="7" hidden="1"/>
    <col min="11018" max="11018" width="11.7109375" style="7" hidden="1"/>
    <col min="11019" max="11019" width="2.42578125" style="7" hidden="1"/>
    <col min="11020" max="11020" width="11.7109375" style="7" hidden="1"/>
    <col min="11021" max="11021" width="2.28515625" style="7" hidden="1"/>
    <col min="11022" max="11022" width="10.85546875" style="7" hidden="1"/>
    <col min="11023" max="11023" width="2.28515625" style="7" hidden="1"/>
    <col min="11024" max="11024" width="11.140625" style="7" hidden="1"/>
    <col min="11025" max="11025" width="1.85546875" style="7" hidden="1"/>
    <col min="11026" max="11026" width="11" style="7" hidden="1"/>
    <col min="11027" max="11027" width="0.7109375" style="7" hidden="1"/>
    <col min="11028" max="11028" width="1.85546875" style="7" hidden="1"/>
    <col min="11029" max="11029" width="11.85546875" style="7" hidden="1"/>
    <col min="11030" max="11030" width="15.28515625" style="7" hidden="1"/>
    <col min="11031" max="11031" width="5" style="7" hidden="1"/>
    <col min="11032" max="11032" width="10.28515625" style="7" hidden="1"/>
    <col min="11033" max="11033" width="5" style="7" hidden="1"/>
    <col min="11034" max="11034" width="10.28515625" style="7" hidden="1"/>
    <col min="11035" max="11037" width="9" style="7" hidden="1"/>
    <col min="11038" max="11038" width="10.28515625" style="7" hidden="1"/>
    <col min="11039" max="11267" width="9" style="7" hidden="1"/>
    <col min="11268" max="11268" width="3.7109375" style="7" hidden="1"/>
    <col min="11269" max="11269" width="4.85546875" style="7" hidden="1"/>
    <col min="11270" max="11270" width="5.28515625" style="7" hidden="1"/>
    <col min="11271" max="11271" width="31.28515625" style="7" hidden="1"/>
    <col min="11272" max="11272" width="7.7109375" style="7" hidden="1"/>
    <col min="11273" max="11273" width="2.28515625" style="7" hidden="1"/>
    <col min="11274" max="11274" width="11.7109375" style="7" hidden="1"/>
    <col min="11275" max="11275" width="2.42578125" style="7" hidden="1"/>
    <col min="11276" max="11276" width="11.7109375" style="7" hidden="1"/>
    <col min="11277" max="11277" width="2.28515625" style="7" hidden="1"/>
    <col min="11278" max="11278" width="10.85546875" style="7" hidden="1"/>
    <col min="11279" max="11279" width="2.28515625" style="7" hidden="1"/>
    <col min="11280" max="11280" width="11.140625" style="7" hidden="1"/>
    <col min="11281" max="11281" width="1.85546875" style="7" hidden="1"/>
    <col min="11282" max="11282" width="11" style="7" hidden="1"/>
    <col min="11283" max="11283" width="0.7109375" style="7" hidden="1"/>
    <col min="11284" max="11284" width="1.85546875" style="7" hidden="1"/>
    <col min="11285" max="11285" width="11.85546875" style="7" hidden="1"/>
    <col min="11286" max="11286" width="15.28515625" style="7" hidden="1"/>
    <col min="11287" max="11287" width="5" style="7" hidden="1"/>
    <col min="11288" max="11288" width="10.28515625" style="7" hidden="1"/>
    <col min="11289" max="11289" width="5" style="7" hidden="1"/>
    <col min="11290" max="11290" width="10.28515625" style="7" hidden="1"/>
    <col min="11291" max="11293" width="9" style="7" hidden="1"/>
    <col min="11294" max="11294" width="10.28515625" style="7" hidden="1"/>
    <col min="11295" max="11523" width="9" style="7" hidden="1"/>
    <col min="11524" max="11524" width="3.7109375" style="7" hidden="1"/>
    <col min="11525" max="11525" width="4.85546875" style="7" hidden="1"/>
    <col min="11526" max="11526" width="5.28515625" style="7" hidden="1"/>
    <col min="11527" max="11527" width="31.28515625" style="7" hidden="1"/>
    <col min="11528" max="11528" width="7.7109375" style="7" hidden="1"/>
    <col min="11529" max="11529" width="2.28515625" style="7" hidden="1"/>
    <col min="11530" max="11530" width="11.7109375" style="7" hidden="1"/>
    <col min="11531" max="11531" width="2.42578125" style="7" hidden="1"/>
    <col min="11532" max="11532" width="11.7109375" style="7" hidden="1"/>
    <col min="11533" max="11533" width="2.28515625" style="7" hidden="1"/>
    <col min="11534" max="11534" width="10.85546875" style="7" hidden="1"/>
    <col min="11535" max="11535" width="2.28515625" style="7" hidden="1"/>
    <col min="11536" max="11536" width="11.140625" style="7" hidden="1"/>
    <col min="11537" max="11537" width="1.85546875" style="7" hidden="1"/>
    <col min="11538" max="11538" width="11" style="7" hidden="1"/>
    <col min="11539" max="11539" width="0.7109375" style="7" hidden="1"/>
    <col min="11540" max="11540" width="1.85546875" style="7" hidden="1"/>
    <col min="11541" max="11541" width="11.85546875" style="7" hidden="1"/>
    <col min="11542" max="11542" width="15.28515625" style="7" hidden="1"/>
    <col min="11543" max="11543" width="5" style="7" hidden="1"/>
    <col min="11544" max="11544" width="10.28515625" style="7" hidden="1"/>
    <col min="11545" max="11545" width="5" style="7" hidden="1"/>
    <col min="11546" max="11546" width="10.28515625" style="7" hidden="1"/>
    <col min="11547" max="11549" width="9" style="7" hidden="1"/>
    <col min="11550" max="11550" width="10.28515625" style="7" hidden="1"/>
    <col min="11551" max="11779" width="9" style="7" hidden="1"/>
    <col min="11780" max="11780" width="3.7109375" style="7" hidden="1"/>
    <col min="11781" max="11781" width="4.85546875" style="7" hidden="1"/>
    <col min="11782" max="11782" width="5.28515625" style="7" hidden="1"/>
    <col min="11783" max="11783" width="31.28515625" style="7" hidden="1"/>
    <col min="11784" max="11784" width="7.7109375" style="7" hidden="1"/>
    <col min="11785" max="11785" width="2.28515625" style="7" hidden="1"/>
    <col min="11786" max="11786" width="11.7109375" style="7" hidden="1"/>
    <col min="11787" max="11787" width="2.42578125" style="7" hidden="1"/>
    <col min="11788" max="11788" width="11.7109375" style="7" hidden="1"/>
    <col min="11789" max="11789" width="2.28515625" style="7" hidden="1"/>
    <col min="11790" max="11790" width="10.85546875" style="7" hidden="1"/>
    <col min="11791" max="11791" width="2.28515625" style="7" hidden="1"/>
    <col min="11792" max="11792" width="11.140625" style="7" hidden="1"/>
    <col min="11793" max="11793" width="1.85546875" style="7" hidden="1"/>
    <col min="11794" max="11794" width="11" style="7" hidden="1"/>
    <col min="11795" max="11795" width="0.7109375" style="7" hidden="1"/>
    <col min="11796" max="11796" width="1.85546875" style="7" hidden="1"/>
    <col min="11797" max="11797" width="11.85546875" style="7" hidden="1"/>
    <col min="11798" max="11798" width="15.28515625" style="7" hidden="1"/>
    <col min="11799" max="11799" width="5" style="7" hidden="1"/>
    <col min="11800" max="11800" width="10.28515625" style="7" hidden="1"/>
    <col min="11801" max="11801" width="5" style="7" hidden="1"/>
    <col min="11802" max="11802" width="10.28515625" style="7" hidden="1"/>
    <col min="11803" max="11805" width="9" style="7" hidden="1"/>
    <col min="11806" max="11806" width="10.28515625" style="7" hidden="1"/>
    <col min="11807" max="12035" width="9" style="7" hidden="1"/>
    <col min="12036" max="12036" width="3.7109375" style="7" hidden="1"/>
    <col min="12037" max="12037" width="4.85546875" style="7" hidden="1"/>
    <col min="12038" max="12038" width="5.28515625" style="7" hidden="1"/>
    <col min="12039" max="12039" width="31.28515625" style="7" hidden="1"/>
    <col min="12040" max="12040" width="7.7109375" style="7" hidden="1"/>
    <col min="12041" max="12041" width="2.28515625" style="7" hidden="1"/>
    <col min="12042" max="12042" width="11.7109375" style="7" hidden="1"/>
    <col min="12043" max="12043" width="2.42578125" style="7" hidden="1"/>
    <col min="12044" max="12044" width="11.7109375" style="7" hidden="1"/>
    <col min="12045" max="12045" width="2.28515625" style="7" hidden="1"/>
    <col min="12046" max="12046" width="10.85546875" style="7" hidden="1"/>
    <col min="12047" max="12047" width="2.28515625" style="7" hidden="1"/>
    <col min="12048" max="12048" width="11.140625" style="7" hidden="1"/>
    <col min="12049" max="12049" width="1.85546875" style="7" hidden="1"/>
    <col min="12050" max="12050" width="11" style="7" hidden="1"/>
    <col min="12051" max="12051" width="0.7109375" style="7" hidden="1"/>
    <col min="12052" max="12052" width="1.85546875" style="7" hidden="1"/>
    <col min="12053" max="12053" width="11.85546875" style="7" hidden="1"/>
    <col min="12054" max="12054" width="15.28515625" style="7" hidden="1"/>
    <col min="12055" max="12055" width="5" style="7" hidden="1"/>
    <col min="12056" max="12056" width="10.28515625" style="7" hidden="1"/>
    <col min="12057" max="12057" width="5" style="7" hidden="1"/>
    <col min="12058" max="12058" width="10.28515625" style="7" hidden="1"/>
    <col min="12059" max="12061" width="9" style="7" hidden="1"/>
    <col min="12062" max="12062" width="10.28515625" style="7" hidden="1"/>
    <col min="12063" max="12291" width="9" style="7" hidden="1"/>
    <col min="12292" max="12292" width="3.7109375" style="7" hidden="1"/>
    <col min="12293" max="12293" width="4.85546875" style="7" hidden="1"/>
    <col min="12294" max="12294" width="5.28515625" style="7" hidden="1"/>
    <col min="12295" max="12295" width="31.28515625" style="7" hidden="1"/>
    <col min="12296" max="12296" width="7.7109375" style="7" hidden="1"/>
    <col min="12297" max="12297" width="2.28515625" style="7" hidden="1"/>
    <col min="12298" max="12298" width="11.7109375" style="7" hidden="1"/>
    <col min="12299" max="12299" width="2.42578125" style="7" hidden="1"/>
    <col min="12300" max="12300" width="11.7109375" style="7" hidden="1"/>
    <col min="12301" max="12301" width="2.28515625" style="7" hidden="1"/>
    <col min="12302" max="12302" width="10.85546875" style="7" hidden="1"/>
    <col min="12303" max="12303" width="2.28515625" style="7" hidden="1"/>
    <col min="12304" max="12304" width="11.140625" style="7" hidden="1"/>
    <col min="12305" max="12305" width="1.85546875" style="7" hidden="1"/>
    <col min="12306" max="12306" width="11" style="7" hidden="1"/>
    <col min="12307" max="12307" width="0.7109375" style="7" hidden="1"/>
    <col min="12308" max="12308" width="1.85546875" style="7" hidden="1"/>
    <col min="12309" max="12309" width="11.85546875" style="7" hidden="1"/>
    <col min="12310" max="12310" width="15.28515625" style="7" hidden="1"/>
    <col min="12311" max="12311" width="5" style="7" hidden="1"/>
    <col min="12312" max="12312" width="10.28515625" style="7" hidden="1"/>
    <col min="12313" max="12313" width="5" style="7" hidden="1"/>
    <col min="12314" max="12314" width="10.28515625" style="7" hidden="1"/>
    <col min="12315" max="12317" width="9" style="7" hidden="1"/>
    <col min="12318" max="12318" width="10.28515625" style="7" hidden="1"/>
    <col min="12319" max="12547" width="9" style="7" hidden="1"/>
    <col min="12548" max="12548" width="3.7109375" style="7" hidden="1"/>
    <col min="12549" max="12549" width="4.85546875" style="7" hidden="1"/>
    <col min="12550" max="12550" width="5.28515625" style="7" hidden="1"/>
    <col min="12551" max="12551" width="31.28515625" style="7" hidden="1"/>
    <col min="12552" max="12552" width="7.7109375" style="7" hidden="1"/>
    <col min="12553" max="12553" width="2.28515625" style="7" hidden="1"/>
    <col min="12554" max="12554" width="11.7109375" style="7" hidden="1"/>
    <col min="12555" max="12555" width="2.42578125" style="7" hidden="1"/>
    <col min="12556" max="12556" width="11.7109375" style="7" hidden="1"/>
    <col min="12557" max="12557" width="2.28515625" style="7" hidden="1"/>
    <col min="12558" max="12558" width="10.85546875" style="7" hidden="1"/>
    <col min="12559" max="12559" width="2.28515625" style="7" hidden="1"/>
    <col min="12560" max="12560" width="11.140625" style="7" hidden="1"/>
    <col min="12561" max="12561" width="1.85546875" style="7" hidden="1"/>
    <col min="12562" max="12562" width="11" style="7" hidden="1"/>
    <col min="12563" max="12563" width="0.7109375" style="7" hidden="1"/>
    <col min="12564" max="12564" width="1.85546875" style="7" hidden="1"/>
    <col min="12565" max="12565" width="11.85546875" style="7" hidden="1"/>
    <col min="12566" max="12566" width="15.28515625" style="7" hidden="1"/>
    <col min="12567" max="12567" width="5" style="7" hidden="1"/>
    <col min="12568" max="12568" width="10.28515625" style="7" hidden="1"/>
    <col min="12569" max="12569" width="5" style="7" hidden="1"/>
    <col min="12570" max="12570" width="10.28515625" style="7" hidden="1"/>
    <col min="12571" max="12573" width="9" style="7" hidden="1"/>
    <col min="12574" max="12574" width="10.28515625" style="7" hidden="1"/>
    <col min="12575" max="12803" width="9" style="7" hidden="1"/>
    <col min="12804" max="12804" width="3.7109375" style="7" hidden="1"/>
    <col min="12805" max="12805" width="4.85546875" style="7" hidden="1"/>
    <col min="12806" max="12806" width="5.28515625" style="7" hidden="1"/>
    <col min="12807" max="12807" width="31.28515625" style="7" hidden="1"/>
    <col min="12808" max="12808" width="7.7109375" style="7" hidden="1"/>
    <col min="12809" max="12809" width="2.28515625" style="7" hidden="1"/>
    <col min="12810" max="12810" width="11.7109375" style="7" hidden="1"/>
    <col min="12811" max="12811" width="2.42578125" style="7" hidden="1"/>
    <col min="12812" max="12812" width="11.7109375" style="7" hidden="1"/>
    <col min="12813" max="12813" width="2.28515625" style="7" hidden="1"/>
    <col min="12814" max="12814" width="10.85546875" style="7" hidden="1"/>
    <col min="12815" max="12815" width="2.28515625" style="7" hidden="1"/>
    <col min="12816" max="12816" width="11.140625" style="7" hidden="1"/>
    <col min="12817" max="12817" width="1.85546875" style="7" hidden="1"/>
    <col min="12818" max="12818" width="11" style="7" hidden="1"/>
    <col min="12819" max="12819" width="0.7109375" style="7" hidden="1"/>
    <col min="12820" max="12820" width="1.85546875" style="7" hidden="1"/>
    <col min="12821" max="12821" width="11.85546875" style="7" hidden="1"/>
    <col min="12822" max="12822" width="15.28515625" style="7" hidden="1"/>
    <col min="12823" max="12823" width="5" style="7" hidden="1"/>
    <col min="12824" max="12824" width="10.28515625" style="7" hidden="1"/>
    <col min="12825" max="12825" width="5" style="7" hidden="1"/>
    <col min="12826" max="12826" width="10.28515625" style="7" hidden="1"/>
    <col min="12827" max="12829" width="9" style="7" hidden="1"/>
    <col min="12830" max="12830" width="10.28515625" style="7" hidden="1"/>
    <col min="12831" max="13059" width="9" style="7" hidden="1"/>
    <col min="13060" max="13060" width="3.7109375" style="7" hidden="1"/>
    <col min="13061" max="13061" width="4.85546875" style="7" hidden="1"/>
    <col min="13062" max="13062" width="5.28515625" style="7" hidden="1"/>
    <col min="13063" max="13063" width="31.28515625" style="7" hidden="1"/>
    <col min="13064" max="13064" width="7.7109375" style="7" hidden="1"/>
    <col min="13065" max="13065" width="2.28515625" style="7" hidden="1"/>
    <col min="13066" max="13066" width="11.7109375" style="7" hidden="1"/>
    <col min="13067" max="13067" width="2.42578125" style="7" hidden="1"/>
    <col min="13068" max="13068" width="11.7109375" style="7" hidden="1"/>
    <col min="13069" max="13069" width="2.28515625" style="7" hidden="1"/>
    <col min="13070" max="13070" width="10.85546875" style="7" hidden="1"/>
    <col min="13071" max="13071" width="2.28515625" style="7" hidden="1"/>
    <col min="13072" max="13072" width="11.140625" style="7" hidden="1"/>
    <col min="13073" max="13073" width="1.85546875" style="7" hidden="1"/>
    <col min="13074" max="13074" width="11" style="7" hidden="1"/>
    <col min="13075" max="13075" width="0.7109375" style="7" hidden="1"/>
    <col min="13076" max="13076" width="1.85546875" style="7" hidden="1"/>
    <col min="13077" max="13077" width="11.85546875" style="7" hidden="1"/>
    <col min="13078" max="13078" width="15.28515625" style="7" hidden="1"/>
    <col min="13079" max="13079" width="5" style="7" hidden="1"/>
    <col min="13080" max="13080" width="10.28515625" style="7" hidden="1"/>
    <col min="13081" max="13081" width="5" style="7" hidden="1"/>
    <col min="13082" max="13082" width="10.28515625" style="7" hidden="1"/>
    <col min="13083" max="13085" width="9" style="7" hidden="1"/>
    <col min="13086" max="13086" width="10.28515625" style="7" hidden="1"/>
    <col min="13087" max="13315" width="9" style="7" hidden="1"/>
    <col min="13316" max="13316" width="3.7109375" style="7" hidden="1"/>
    <col min="13317" max="13317" width="4.85546875" style="7" hidden="1"/>
    <col min="13318" max="13318" width="5.28515625" style="7" hidden="1"/>
    <col min="13319" max="13319" width="31.28515625" style="7" hidden="1"/>
    <col min="13320" max="13320" width="7.7109375" style="7" hidden="1"/>
    <col min="13321" max="13321" width="2.28515625" style="7" hidden="1"/>
    <col min="13322" max="13322" width="11.7109375" style="7" hidden="1"/>
    <col min="13323" max="13323" width="2.42578125" style="7" hidden="1"/>
    <col min="13324" max="13324" width="11.7109375" style="7" hidden="1"/>
    <col min="13325" max="13325" width="2.28515625" style="7" hidden="1"/>
    <col min="13326" max="13326" width="10.85546875" style="7" hidden="1"/>
    <col min="13327" max="13327" width="2.28515625" style="7" hidden="1"/>
    <col min="13328" max="13328" width="11.140625" style="7" hidden="1"/>
    <col min="13329" max="13329" width="1.85546875" style="7" hidden="1"/>
    <col min="13330" max="13330" width="11" style="7" hidden="1"/>
    <col min="13331" max="13331" width="0.7109375" style="7" hidden="1"/>
    <col min="13332" max="13332" width="1.85546875" style="7" hidden="1"/>
    <col min="13333" max="13333" width="11.85546875" style="7" hidden="1"/>
    <col min="13334" max="13334" width="15.28515625" style="7" hidden="1"/>
    <col min="13335" max="13335" width="5" style="7" hidden="1"/>
    <col min="13336" max="13336" width="10.28515625" style="7" hidden="1"/>
    <col min="13337" max="13337" width="5" style="7" hidden="1"/>
    <col min="13338" max="13338" width="10.28515625" style="7" hidden="1"/>
    <col min="13339" max="13341" width="9" style="7" hidden="1"/>
    <col min="13342" max="13342" width="10.28515625" style="7" hidden="1"/>
    <col min="13343" max="13571" width="9" style="7" hidden="1"/>
    <col min="13572" max="13572" width="3.7109375" style="7" hidden="1"/>
    <col min="13573" max="13573" width="4.85546875" style="7" hidden="1"/>
    <col min="13574" max="13574" width="5.28515625" style="7" hidden="1"/>
    <col min="13575" max="13575" width="31.28515625" style="7" hidden="1"/>
    <col min="13576" max="13576" width="7.7109375" style="7" hidden="1"/>
    <col min="13577" max="13577" width="2.28515625" style="7" hidden="1"/>
    <col min="13578" max="13578" width="11.7109375" style="7" hidden="1"/>
    <col min="13579" max="13579" width="2.42578125" style="7" hidden="1"/>
    <col min="13580" max="13580" width="11.7109375" style="7" hidden="1"/>
    <col min="13581" max="13581" width="2.28515625" style="7" hidden="1"/>
    <col min="13582" max="13582" width="10.85546875" style="7" hidden="1"/>
    <col min="13583" max="13583" width="2.28515625" style="7" hidden="1"/>
    <col min="13584" max="13584" width="11.140625" style="7" hidden="1"/>
    <col min="13585" max="13585" width="1.85546875" style="7" hidden="1"/>
    <col min="13586" max="13586" width="11" style="7" hidden="1"/>
    <col min="13587" max="13587" width="0.7109375" style="7" hidden="1"/>
    <col min="13588" max="13588" width="1.85546875" style="7" hidden="1"/>
    <col min="13589" max="13589" width="11.85546875" style="7" hidden="1"/>
    <col min="13590" max="13590" width="15.28515625" style="7" hidden="1"/>
    <col min="13591" max="13591" width="5" style="7" hidden="1"/>
    <col min="13592" max="13592" width="10.28515625" style="7" hidden="1"/>
    <col min="13593" max="13593" width="5" style="7" hidden="1"/>
    <col min="13594" max="13594" width="10.28515625" style="7" hidden="1"/>
    <col min="13595" max="13597" width="9" style="7" hidden="1"/>
    <col min="13598" max="13598" width="10.28515625" style="7" hidden="1"/>
    <col min="13599" max="13827" width="9" style="7" hidden="1"/>
    <col min="13828" max="13828" width="3.7109375" style="7" hidden="1"/>
    <col min="13829" max="13829" width="4.85546875" style="7" hidden="1"/>
    <col min="13830" max="13830" width="5.28515625" style="7" hidden="1"/>
    <col min="13831" max="13831" width="31.28515625" style="7" hidden="1"/>
    <col min="13832" max="13832" width="7.7109375" style="7" hidden="1"/>
    <col min="13833" max="13833" width="2.28515625" style="7" hidden="1"/>
    <col min="13834" max="13834" width="11.7109375" style="7" hidden="1"/>
    <col min="13835" max="13835" width="2.42578125" style="7" hidden="1"/>
    <col min="13836" max="13836" width="11.7109375" style="7" hidden="1"/>
    <col min="13837" max="13837" width="2.28515625" style="7" hidden="1"/>
    <col min="13838" max="13838" width="10.85546875" style="7" hidden="1"/>
    <col min="13839" max="13839" width="2.28515625" style="7" hidden="1"/>
    <col min="13840" max="13840" width="11.140625" style="7" hidden="1"/>
    <col min="13841" max="13841" width="1.85546875" style="7" hidden="1"/>
    <col min="13842" max="13842" width="11" style="7" hidden="1"/>
    <col min="13843" max="13843" width="0.7109375" style="7" hidden="1"/>
    <col min="13844" max="13844" width="1.85546875" style="7" hidden="1"/>
    <col min="13845" max="13845" width="11.85546875" style="7" hidden="1"/>
    <col min="13846" max="13846" width="15.28515625" style="7" hidden="1"/>
    <col min="13847" max="13847" width="5" style="7" hidden="1"/>
    <col min="13848" max="13848" width="10.28515625" style="7" hidden="1"/>
    <col min="13849" max="13849" width="5" style="7" hidden="1"/>
    <col min="13850" max="13850" width="10.28515625" style="7" hidden="1"/>
    <col min="13851" max="13853" width="9" style="7" hidden="1"/>
    <col min="13854" max="13854" width="10.28515625" style="7" hidden="1"/>
    <col min="13855" max="14083" width="9" style="7" hidden="1"/>
    <col min="14084" max="14084" width="3.7109375" style="7" hidden="1"/>
    <col min="14085" max="14085" width="4.85546875" style="7" hidden="1"/>
    <col min="14086" max="14086" width="5.28515625" style="7" hidden="1"/>
    <col min="14087" max="14087" width="31.28515625" style="7" hidden="1"/>
    <col min="14088" max="14088" width="7.7109375" style="7" hidden="1"/>
    <col min="14089" max="14089" width="2.28515625" style="7" hidden="1"/>
    <col min="14090" max="14090" width="11.7109375" style="7" hidden="1"/>
    <col min="14091" max="14091" width="2.42578125" style="7" hidden="1"/>
    <col min="14092" max="14092" width="11.7109375" style="7" hidden="1"/>
    <col min="14093" max="14093" width="2.28515625" style="7" hidden="1"/>
    <col min="14094" max="14094" width="10.85546875" style="7" hidden="1"/>
    <col min="14095" max="14095" width="2.28515625" style="7" hidden="1"/>
    <col min="14096" max="14096" width="11.140625" style="7" hidden="1"/>
    <col min="14097" max="14097" width="1.85546875" style="7" hidden="1"/>
    <col min="14098" max="14098" width="11" style="7" hidden="1"/>
    <col min="14099" max="14099" width="0.7109375" style="7" hidden="1"/>
    <col min="14100" max="14100" width="1.85546875" style="7" hidden="1"/>
    <col min="14101" max="14101" width="11.85546875" style="7" hidden="1"/>
    <col min="14102" max="14102" width="15.28515625" style="7" hidden="1"/>
    <col min="14103" max="14103" width="5" style="7" hidden="1"/>
    <col min="14104" max="14104" width="10.28515625" style="7" hidden="1"/>
    <col min="14105" max="14105" width="5" style="7" hidden="1"/>
    <col min="14106" max="14106" width="10.28515625" style="7" hidden="1"/>
    <col min="14107" max="14109" width="9" style="7" hidden="1"/>
    <col min="14110" max="14110" width="10.28515625" style="7" hidden="1"/>
    <col min="14111" max="14339" width="9" style="7" hidden="1"/>
    <col min="14340" max="14340" width="3.7109375" style="7" hidden="1"/>
    <col min="14341" max="14341" width="4.85546875" style="7" hidden="1"/>
    <col min="14342" max="14342" width="5.28515625" style="7" hidden="1"/>
    <col min="14343" max="14343" width="31.28515625" style="7" hidden="1"/>
    <col min="14344" max="14344" width="7.7109375" style="7" hidden="1"/>
    <col min="14345" max="14345" width="2.28515625" style="7" hidden="1"/>
    <col min="14346" max="14346" width="11.7109375" style="7" hidden="1"/>
    <col min="14347" max="14347" width="2.42578125" style="7" hidden="1"/>
    <col min="14348" max="14348" width="11.7109375" style="7" hidden="1"/>
    <col min="14349" max="14349" width="2.28515625" style="7" hidden="1"/>
    <col min="14350" max="14350" width="10.85546875" style="7" hidden="1"/>
    <col min="14351" max="14351" width="2.28515625" style="7" hidden="1"/>
    <col min="14352" max="14352" width="11.140625" style="7" hidden="1"/>
    <col min="14353" max="14353" width="1.85546875" style="7" hidden="1"/>
    <col min="14354" max="14354" width="11" style="7" hidden="1"/>
    <col min="14355" max="14355" width="0.7109375" style="7" hidden="1"/>
    <col min="14356" max="14356" width="1.85546875" style="7" hidden="1"/>
    <col min="14357" max="14357" width="11.85546875" style="7" hidden="1"/>
    <col min="14358" max="14358" width="15.28515625" style="7" hidden="1"/>
    <col min="14359" max="14359" width="5" style="7" hidden="1"/>
    <col min="14360" max="14360" width="10.28515625" style="7" hidden="1"/>
    <col min="14361" max="14361" width="5" style="7" hidden="1"/>
    <col min="14362" max="14362" width="10.28515625" style="7" hidden="1"/>
    <col min="14363" max="14365" width="9" style="7" hidden="1"/>
    <col min="14366" max="14366" width="10.28515625" style="7" hidden="1"/>
    <col min="14367" max="14595" width="9" style="7" hidden="1"/>
    <col min="14596" max="14596" width="3.7109375" style="7" hidden="1"/>
    <col min="14597" max="14597" width="4.85546875" style="7" hidden="1"/>
    <col min="14598" max="14598" width="5.28515625" style="7" hidden="1"/>
    <col min="14599" max="14599" width="31.28515625" style="7" hidden="1"/>
    <col min="14600" max="14600" width="7.7109375" style="7" hidden="1"/>
    <col min="14601" max="14601" width="2.28515625" style="7" hidden="1"/>
    <col min="14602" max="14602" width="11.7109375" style="7" hidden="1"/>
    <col min="14603" max="14603" width="2.42578125" style="7" hidden="1"/>
    <col min="14604" max="14604" width="11.7109375" style="7" hidden="1"/>
    <col min="14605" max="14605" width="2.28515625" style="7" hidden="1"/>
    <col min="14606" max="14606" width="10.85546875" style="7" hidden="1"/>
    <col min="14607" max="14607" width="2.28515625" style="7" hidden="1"/>
    <col min="14608" max="14608" width="11.140625" style="7" hidden="1"/>
    <col min="14609" max="14609" width="1.85546875" style="7" hidden="1"/>
    <col min="14610" max="14610" width="11" style="7" hidden="1"/>
    <col min="14611" max="14611" width="0.7109375" style="7" hidden="1"/>
    <col min="14612" max="14612" width="1.85546875" style="7" hidden="1"/>
    <col min="14613" max="14613" width="11.85546875" style="7" hidden="1"/>
    <col min="14614" max="14614" width="15.28515625" style="7" hidden="1"/>
    <col min="14615" max="14615" width="5" style="7" hidden="1"/>
    <col min="14616" max="14616" width="10.28515625" style="7" hidden="1"/>
    <col min="14617" max="14617" width="5" style="7" hidden="1"/>
    <col min="14618" max="14618" width="10.28515625" style="7" hidden="1"/>
    <col min="14619" max="14621" width="9" style="7" hidden="1"/>
    <col min="14622" max="14622" width="10.28515625" style="7" hidden="1"/>
    <col min="14623" max="14851" width="9" style="7" hidden="1"/>
    <col min="14852" max="14852" width="3.7109375" style="7" hidden="1"/>
    <col min="14853" max="14853" width="4.85546875" style="7" hidden="1"/>
    <col min="14854" max="14854" width="5.28515625" style="7" hidden="1"/>
    <col min="14855" max="14855" width="31.28515625" style="7" hidden="1"/>
    <col min="14856" max="14856" width="7.7109375" style="7" hidden="1"/>
    <col min="14857" max="14857" width="2.28515625" style="7" hidden="1"/>
    <col min="14858" max="14858" width="11.7109375" style="7" hidden="1"/>
    <col min="14859" max="14859" width="2.42578125" style="7" hidden="1"/>
    <col min="14860" max="14860" width="11.7109375" style="7" hidden="1"/>
    <col min="14861" max="14861" width="2.28515625" style="7" hidden="1"/>
    <col min="14862" max="14862" width="10.85546875" style="7" hidden="1"/>
    <col min="14863" max="14863" width="2.28515625" style="7" hidden="1"/>
    <col min="14864" max="14864" width="11.140625" style="7" hidden="1"/>
    <col min="14865" max="14865" width="1.85546875" style="7" hidden="1"/>
    <col min="14866" max="14866" width="11" style="7" hidden="1"/>
    <col min="14867" max="14867" width="0.7109375" style="7" hidden="1"/>
    <col min="14868" max="14868" width="1.85546875" style="7" hidden="1"/>
    <col min="14869" max="14869" width="11.85546875" style="7" hidden="1"/>
    <col min="14870" max="14870" width="15.28515625" style="7" hidden="1"/>
    <col min="14871" max="14871" width="5" style="7" hidden="1"/>
    <col min="14872" max="14872" width="10.28515625" style="7" hidden="1"/>
    <col min="14873" max="14873" width="5" style="7" hidden="1"/>
    <col min="14874" max="14874" width="10.28515625" style="7" hidden="1"/>
    <col min="14875" max="14877" width="9" style="7" hidden="1"/>
    <col min="14878" max="14878" width="10.28515625" style="7" hidden="1"/>
    <col min="14879" max="15107" width="9" style="7" hidden="1"/>
    <col min="15108" max="15108" width="3.7109375" style="7" hidden="1"/>
    <col min="15109" max="15109" width="4.85546875" style="7" hidden="1"/>
    <col min="15110" max="15110" width="5.28515625" style="7" hidden="1"/>
    <col min="15111" max="15111" width="31.28515625" style="7" hidden="1"/>
    <col min="15112" max="15112" width="7.7109375" style="7" hidden="1"/>
    <col min="15113" max="15113" width="2.28515625" style="7" hidden="1"/>
    <col min="15114" max="15114" width="11.7109375" style="7" hidden="1"/>
    <col min="15115" max="15115" width="2.42578125" style="7" hidden="1"/>
    <col min="15116" max="15116" width="11.7109375" style="7" hidden="1"/>
    <col min="15117" max="15117" width="2.28515625" style="7" hidden="1"/>
    <col min="15118" max="15118" width="10.85546875" style="7" hidden="1"/>
    <col min="15119" max="15119" width="2.28515625" style="7" hidden="1"/>
    <col min="15120" max="15120" width="11.140625" style="7" hidden="1"/>
    <col min="15121" max="15121" width="1.85546875" style="7" hidden="1"/>
    <col min="15122" max="15122" width="11" style="7" hidden="1"/>
    <col min="15123" max="15123" width="0.7109375" style="7" hidden="1"/>
    <col min="15124" max="15124" width="1.85546875" style="7" hidden="1"/>
    <col min="15125" max="15125" width="11.85546875" style="7" hidden="1"/>
    <col min="15126" max="15126" width="15.28515625" style="7" hidden="1"/>
    <col min="15127" max="15127" width="5" style="7" hidden="1"/>
    <col min="15128" max="15128" width="10.28515625" style="7" hidden="1"/>
    <col min="15129" max="15129" width="5" style="7" hidden="1"/>
    <col min="15130" max="15130" width="10.28515625" style="7" hidden="1"/>
    <col min="15131" max="15133" width="9" style="7" hidden="1"/>
    <col min="15134" max="15134" width="10.28515625" style="7" hidden="1"/>
    <col min="15135" max="15363" width="9" style="7" hidden="1"/>
    <col min="15364" max="15364" width="3.7109375" style="7" hidden="1"/>
    <col min="15365" max="15365" width="4.85546875" style="7" hidden="1"/>
    <col min="15366" max="15366" width="5.28515625" style="7" hidden="1"/>
    <col min="15367" max="15367" width="31.28515625" style="7" hidden="1"/>
    <col min="15368" max="15368" width="7.7109375" style="7" hidden="1"/>
    <col min="15369" max="15369" width="2.28515625" style="7" hidden="1"/>
    <col min="15370" max="15370" width="11.7109375" style="7" hidden="1"/>
    <col min="15371" max="15371" width="2.42578125" style="7" hidden="1"/>
    <col min="15372" max="15372" width="11.7109375" style="7" hidden="1"/>
    <col min="15373" max="15373" width="2.28515625" style="7" hidden="1"/>
    <col min="15374" max="15374" width="10.85546875" style="7" hidden="1"/>
    <col min="15375" max="15375" width="2.28515625" style="7" hidden="1"/>
    <col min="15376" max="15376" width="11.140625" style="7" hidden="1"/>
    <col min="15377" max="15377" width="1.85546875" style="7" hidden="1"/>
    <col min="15378" max="15378" width="11" style="7" hidden="1"/>
    <col min="15379" max="15379" width="0.7109375" style="7" hidden="1"/>
    <col min="15380" max="15380" width="1.85546875" style="7" hidden="1"/>
    <col min="15381" max="15381" width="11.85546875" style="7" hidden="1"/>
    <col min="15382" max="15382" width="15.28515625" style="7" hidden="1"/>
    <col min="15383" max="15383" width="5" style="7" hidden="1"/>
    <col min="15384" max="15384" width="10.28515625" style="7" hidden="1"/>
    <col min="15385" max="15385" width="5" style="7" hidden="1"/>
    <col min="15386" max="15386" width="10.28515625" style="7" hidden="1"/>
    <col min="15387" max="15389" width="9" style="7" hidden="1"/>
    <col min="15390" max="15390" width="10.28515625" style="7" hidden="1"/>
    <col min="15391" max="15619" width="9" style="7" hidden="1"/>
    <col min="15620" max="15620" width="3.7109375" style="7" hidden="1"/>
    <col min="15621" max="15621" width="4.85546875" style="7" hidden="1"/>
    <col min="15622" max="15622" width="5.28515625" style="7" hidden="1"/>
    <col min="15623" max="15623" width="31.28515625" style="7" hidden="1"/>
    <col min="15624" max="15624" width="7.7109375" style="7" hidden="1"/>
    <col min="15625" max="15625" width="2.28515625" style="7" hidden="1"/>
    <col min="15626" max="15626" width="11.7109375" style="7" hidden="1"/>
    <col min="15627" max="15627" width="2.42578125" style="7" hidden="1"/>
    <col min="15628" max="15628" width="11.7109375" style="7" hidden="1"/>
    <col min="15629" max="15629" width="2.28515625" style="7" hidden="1"/>
    <col min="15630" max="15630" width="10.85546875" style="7" hidden="1"/>
    <col min="15631" max="15631" width="2.28515625" style="7" hidden="1"/>
    <col min="15632" max="15632" width="11.140625" style="7" hidden="1"/>
    <col min="15633" max="15633" width="1.85546875" style="7" hidden="1"/>
    <col min="15634" max="15634" width="11" style="7" hidden="1"/>
    <col min="15635" max="15635" width="0.7109375" style="7" hidden="1"/>
    <col min="15636" max="15636" width="1.85546875" style="7" hidden="1"/>
    <col min="15637" max="15637" width="11.85546875" style="7" hidden="1"/>
    <col min="15638" max="15638" width="15.28515625" style="7" hidden="1"/>
    <col min="15639" max="15639" width="5" style="7" hidden="1"/>
    <col min="15640" max="15640" width="10.28515625" style="7" hidden="1"/>
    <col min="15641" max="15641" width="5" style="7" hidden="1"/>
    <col min="15642" max="15642" width="10.28515625" style="7" hidden="1"/>
    <col min="15643" max="15645" width="9" style="7" hidden="1"/>
    <col min="15646" max="15646" width="10.28515625" style="7" hidden="1"/>
    <col min="15647" max="15875" width="9" style="7" hidden="1"/>
    <col min="15876" max="15876" width="3.7109375" style="7" hidden="1"/>
    <col min="15877" max="15877" width="4.85546875" style="7" hidden="1"/>
    <col min="15878" max="15878" width="5.28515625" style="7" hidden="1"/>
    <col min="15879" max="15879" width="31.28515625" style="7" hidden="1"/>
    <col min="15880" max="15880" width="7.7109375" style="7" hidden="1"/>
    <col min="15881" max="15881" width="2.28515625" style="7" hidden="1"/>
    <col min="15882" max="15882" width="11.7109375" style="7" hidden="1"/>
    <col min="15883" max="15883" width="2.42578125" style="7" hidden="1"/>
    <col min="15884" max="15884" width="11.7109375" style="7" hidden="1"/>
    <col min="15885" max="15885" width="2.28515625" style="7" hidden="1"/>
    <col min="15886" max="15886" width="10.85546875" style="7" hidden="1"/>
    <col min="15887" max="15887" width="2.28515625" style="7" hidden="1"/>
    <col min="15888" max="15888" width="11.140625" style="7" hidden="1"/>
    <col min="15889" max="15889" width="1.85546875" style="7" hidden="1"/>
    <col min="15890" max="15890" width="11" style="7" hidden="1"/>
    <col min="15891" max="15891" width="0.7109375" style="7" hidden="1"/>
    <col min="15892" max="15892" width="1.85546875" style="7" hidden="1"/>
    <col min="15893" max="15893" width="11.85546875" style="7" hidden="1"/>
    <col min="15894" max="15894" width="15.28515625" style="7" hidden="1"/>
    <col min="15895" max="15895" width="5" style="7" hidden="1"/>
    <col min="15896" max="15896" width="10.28515625" style="7" hidden="1"/>
    <col min="15897" max="15897" width="5" style="7" hidden="1"/>
    <col min="15898" max="15898" width="10.28515625" style="7" hidden="1"/>
    <col min="15899" max="15901" width="9" style="7" hidden="1"/>
    <col min="15902" max="15902" width="10.28515625" style="7" hidden="1"/>
    <col min="15903" max="16131" width="9" style="7" hidden="1"/>
    <col min="16132" max="16132" width="3.7109375" style="7" hidden="1"/>
    <col min="16133" max="16133" width="4.85546875" style="7" hidden="1"/>
    <col min="16134" max="16134" width="5.28515625" style="7" hidden="1"/>
    <col min="16135" max="16135" width="31.28515625" style="7" hidden="1"/>
    <col min="16136" max="16136" width="7.7109375" style="7" hidden="1"/>
    <col min="16137" max="16137" width="2.28515625" style="7" hidden="1"/>
    <col min="16138" max="16138" width="11.7109375" style="7" hidden="1"/>
    <col min="16139" max="16139" width="2.42578125" style="7" hidden="1"/>
    <col min="16140" max="16140" width="11.7109375" style="7" hidden="1"/>
    <col min="16141" max="16141" width="2.28515625" style="7" hidden="1"/>
    <col min="16142" max="16142" width="10.85546875" style="7" hidden="1"/>
    <col min="16143" max="16143" width="2.28515625" style="7" hidden="1"/>
    <col min="16144" max="16144" width="11.140625" style="7" hidden="1"/>
    <col min="16145" max="16145" width="1.85546875" style="7" hidden="1"/>
    <col min="16146" max="16146" width="11" style="7" hidden="1"/>
    <col min="16147" max="16147" width="0.7109375" style="7" hidden="1"/>
    <col min="16148" max="16148" width="1.85546875" style="7" hidden="1"/>
    <col min="16149" max="16149" width="11.85546875" style="7" hidden="1"/>
    <col min="16150" max="16150" width="15.28515625" style="7" hidden="1"/>
    <col min="16151" max="16151" width="5" style="7" hidden="1"/>
    <col min="16152" max="16152" width="10.28515625" style="7" hidden="1"/>
    <col min="16153" max="16153" width="5" style="7" hidden="1"/>
    <col min="16154" max="16154" width="10.28515625" style="7" hidden="1"/>
    <col min="16155" max="16157" width="9" style="7" hidden="1"/>
    <col min="16158" max="16158" width="10.28515625" style="7" hidden="1"/>
    <col min="16159" max="16384" width="9" style="7" hidden="1"/>
  </cols>
  <sheetData>
    <row r="1" spans="1:24"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446"/>
      <c r="S1" s="11"/>
      <c r="T1" s="11"/>
      <c r="U1" s="12"/>
      <c r="V1" s="12"/>
      <c r="W1" s="11"/>
      <c r="X1" s="11"/>
    </row>
    <row r="2" spans="1:24"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486"/>
      <c r="S2" s="11"/>
      <c r="T2" s="11"/>
      <c r="U2" s="12"/>
      <c r="V2" s="12"/>
      <c r="W2" s="11"/>
      <c r="X2" s="11"/>
    </row>
    <row r="3" spans="1:24"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486"/>
      <c r="S3" s="11"/>
      <c r="T3" s="11"/>
      <c r="U3" s="12"/>
      <c r="V3" s="12"/>
      <c r="W3" s="11"/>
      <c r="X3" s="11"/>
    </row>
    <row r="4" spans="1:24" s="10" customFormat="1" ht="3.75" customHeight="1" x14ac:dyDescent="0.7">
      <c r="A4" s="114"/>
      <c r="B4" s="114"/>
      <c r="C4" s="114"/>
      <c r="D4" s="114"/>
      <c r="E4" s="114"/>
      <c r="F4" s="114"/>
      <c r="G4" s="114"/>
      <c r="H4" s="114"/>
      <c r="I4" s="114"/>
      <c r="J4" s="114"/>
      <c r="K4" s="114"/>
      <c r="L4" s="114"/>
      <c r="M4" s="114"/>
      <c r="N4" s="114"/>
      <c r="O4" s="114"/>
      <c r="P4" s="114"/>
      <c r="Q4" s="114"/>
      <c r="R4" s="114"/>
      <c r="S4" s="11"/>
      <c r="T4" s="11"/>
      <c r="U4" s="12"/>
      <c r="V4" s="12"/>
      <c r="W4" s="11"/>
      <c r="X4" s="11"/>
    </row>
    <row r="5" spans="1:24" s="10" customFormat="1" ht="18.95" customHeight="1" x14ac:dyDescent="0.7">
      <c r="A5" s="327" t="s">
        <v>477</v>
      </c>
      <c r="B5" s="470" t="s">
        <v>478</v>
      </c>
      <c r="C5" s="470"/>
      <c r="D5" s="470"/>
      <c r="E5" s="470"/>
      <c r="F5" s="470"/>
      <c r="G5" s="470"/>
      <c r="H5" s="470"/>
      <c r="I5" s="470"/>
      <c r="J5" s="470"/>
      <c r="K5" s="470"/>
      <c r="L5" s="470"/>
      <c r="M5" s="470"/>
      <c r="N5" s="470"/>
      <c r="O5" s="470"/>
      <c r="P5" s="180"/>
      <c r="R5" s="180"/>
      <c r="S5" s="11"/>
      <c r="T5" s="11"/>
      <c r="U5" s="12"/>
      <c r="V5" s="12"/>
      <c r="W5" s="11"/>
      <c r="X5" s="11"/>
    </row>
    <row r="6" spans="1:24" s="10" customFormat="1" ht="18.95" customHeight="1" x14ac:dyDescent="0.7">
      <c r="A6" s="327"/>
      <c r="B6" s="462" t="s">
        <v>1034</v>
      </c>
      <c r="C6" s="462"/>
      <c r="D6" s="462"/>
      <c r="E6" s="462"/>
      <c r="F6" s="462"/>
      <c r="G6" s="462"/>
      <c r="H6" s="462"/>
      <c r="I6" s="462"/>
      <c r="J6" s="462"/>
      <c r="K6" s="462"/>
      <c r="L6" s="462"/>
      <c r="M6" s="462"/>
      <c r="N6" s="462"/>
      <c r="O6" s="462"/>
      <c r="P6" s="180"/>
      <c r="R6" s="180"/>
      <c r="S6" s="11"/>
      <c r="T6" s="11"/>
      <c r="U6" s="12"/>
      <c r="V6" s="12"/>
      <c r="W6" s="11"/>
      <c r="X6" s="11"/>
    </row>
    <row r="7" spans="1:24" s="10" customFormat="1" ht="18.95" customHeight="1" x14ac:dyDescent="0.7">
      <c r="A7" s="327"/>
      <c r="B7" s="462"/>
      <c r="C7" s="462"/>
      <c r="D7" s="462"/>
      <c r="E7" s="462"/>
      <c r="F7" s="462"/>
      <c r="G7" s="462"/>
      <c r="H7" s="462"/>
      <c r="I7" s="462"/>
      <c r="J7" s="462"/>
      <c r="K7" s="462"/>
      <c r="L7" s="462"/>
      <c r="M7" s="462"/>
      <c r="N7" s="462"/>
      <c r="O7" s="462"/>
      <c r="P7" s="180"/>
      <c r="R7" s="180"/>
      <c r="S7" s="11"/>
      <c r="T7" s="11"/>
      <c r="U7" s="12"/>
      <c r="V7" s="12"/>
      <c r="W7" s="11"/>
      <c r="X7" s="11"/>
    </row>
    <row r="8" spans="1:24" s="103" customFormat="1" ht="18.95" customHeight="1" x14ac:dyDescent="0.25">
      <c r="A8" s="120"/>
      <c r="C8" s="126"/>
      <c r="E8" s="126"/>
      <c r="G8" s="126"/>
      <c r="I8" s="126"/>
      <c r="J8" s="134">
        <f>'سر برگ صفحات'!A12</f>
        <v>1398</v>
      </c>
      <c r="K8" s="126"/>
      <c r="L8" s="134">
        <f>'سر برگ صفحات'!A11</f>
        <v>1397</v>
      </c>
      <c r="Q8" s="126"/>
      <c r="U8" s="121"/>
      <c r="V8" s="121"/>
    </row>
    <row r="9" spans="1:24" ht="18.95" customHeight="1" x14ac:dyDescent="0.25">
      <c r="J9" s="136" t="s">
        <v>359</v>
      </c>
      <c r="L9" s="136" t="s">
        <v>359</v>
      </c>
      <c r="U9" s="127"/>
      <c r="V9" s="127"/>
    </row>
    <row r="10" spans="1:24" ht="18.95" customHeight="1" x14ac:dyDescent="0.25">
      <c r="B10" s="116"/>
      <c r="D10" s="102" t="s">
        <v>479</v>
      </c>
      <c r="E10" s="102"/>
      <c r="F10" s="102"/>
      <c r="Q10" s="103"/>
      <c r="U10" s="127"/>
      <c r="V10" s="127"/>
    </row>
    <row r="11" spans="1:24" ht="18.95" customHeight="1" x14ac:dyDescent="0.25">
      <c r="D11" s="102" t="s">
        <v>480</v>
      </c>
      <c r="E11" s="102"/>
      <c r="F11" s="102"/>
      <c r="U11" s="127"/>
      <c r="V11" s="127"/>
    </row>
    <row r="12" spans="1:24" ht="18.95" customHeight="1" x14ac:dyDescent="0.25">
      <c r="D12" s="102" t="s">
        <v>481</v>
      </c>
      <c r="E12" s="102"/>
      <c r="F12" s="102"/>
      <c r="J12" s="106"/>
      <c r="L12" s="106"/>
      <c r="U12" s="127"/>
      <c r="V12" s="127"/>
    </row>
    <row r="13" spans="1:24" ht="18.95" customHeight="1" thickBot="1" x14ac:dyDescent="0.3">
      <c r="D13" s="102" t="s">
        <v>482</v>
      </c>
      <c r="E13" s="102"/>
      <c r="F13" s="102"/>
      <c r="J13" s="107">
        <f>SUM(J10:J12)</f>
        <v>0</v>
      </c>
      <c r="L13" s="107">
        <f>SUM(L10:L12)</f>
        <v>0</v>
      </c>
      <c r="U13" s="127"/>
      <c r="V13" s="127"/>
    </row>
    <row r="14" spans="1:24" ht="3.75" customHeight="1" thickTop="1" x14ac:dyDescent="0.25">
      <c r="U14" s="127"/>
      <c r="V14" s="127"/>
    </row>
    <row r="15" spans="1:24" s="10" customFormat="1" ht="18.95" customHeight="1" x14ac:dyDescent="0.7">
      <c r="A15" s="327" t="s">
        <v>483</v>
      </c>
      <c r="B15" s="470" t="s">
        <v>484</v>
      </c>
      <c r="C15" s="470"/>
      <c r="D15" s="470" t="s">
        <v>484</v>
      </c>
      <c r="E15" s="470"/>
      <c r="F15" s="470"/>
      <c r="G15" s="470"/>
      <c r="H15" s="470"/>
      <c r="I15" s="470"/>
      <c r="J15" s="470"/>
      <c r="K15" s="470"/>
      <c r="L15" s="470"/>
      <c r="M15" s="470"/>
      <c r="N15" s="470"/>
      <c r="O15" s="470"/>
      <c r="P15" s="180"/>
      <c r="R15" s="180"/>
      <c r="S15" s="11"/>
      <c r="T15" s="11"/>
      <c r="U15" s="12"/>
      <c r="V15" s="12"/>
      <c r="W15" s="11"/>
      <c r="X15" s="11"/>
    </row>
    <row r="16" spans="1:24" s="10" customFormat="1" ht="18.95" customHeight="1" x14ac:dyDescent="0.7">
      <c r="A16" s="327"/>
      <c r="B16" s="474" t="s">
        <v>1035</v>
      </c>
      <c r="C16" s="474"/>
      <c r="D16" s="474"/>
      <c r="E16" s="474"/>
      <c r="F16" s="474"/>
      <c r="G16" s="474"/>
      <c r="H16" s="474"/>
      <c r="I16" s="474"/>
      <c r="J16" s="474"/>
      <c r="K16" s="474"/>
      <c r="L16" s="474"/>
      <c r="M16" s="474"/>
      <c r="N16" s="474"/>
      <c r="O16" s="474"/>
      <c r="P16" s="180"/>
      <c r="R16" s="180"/>
      <c r="S16" s="11"/>
      <c r="T16" s="11"/>
      <c r="U16" s="12"/>
      <c r="V16" s="12"/>
      <c r="W16" s="11"/>
      <c r="X16" s="11"/>
    </row>
    <row r="17" spans="1:24" s="10" customFormat="1" ht="18.95" customHeight="1" x14ac:dyDescent="0.7">
      <c r="A17" s="327"/>
      <c r="B17" s="474"/>
      <c r="C17" s="474"/>
      <c r="D17" s="474"/>
      <c r="E17" s="474"/>
      <c r="F17" s="474"/>
      <c r="G17" s="474"/>
      <c r="H17" s="474"/>
      <c r="I17" s="474"/>
      <c r="J17" s="474"/>
      <c r="K17" s="474"/>
      <c r="L17" s="474"/>
      <c r="M17" s="474"/>
      <c r="N17" s="474"/>
      <c r="O17" s="474"/>
      <c r="P17" s="180"/>
      <c r="R17" s="180"/>
      <c r="S17" s="11"/>
      <c r="T17" s="11"/>
      <c r="U17" s="12"/>
      <c r="V17" s="12"/>
      <c r="W17" s="11"/>
      <c r="X17" s="11"/>
    </row>
    <row r="18" spans="1:24" s="10" customFormat="1" ht="25.5" customHeight="1" x14ac:dyDescent="0.7">
      <c r="A18" s="327"/>
      <c r="B18" s="474"/>
      <c r="C18" s="474"/>
      <c r="D18" s="474"/>
      <c r="E18" s="474"/>
      <c r="F18" s="474"/>
      <c r="G18" s="474"/>
      <c r="H18" s="474"/>
      <c r="I18" s="474"/>
      <c r="J18" s="474"/>
      <c r="K18" s="474"/>
      <c r="L18" s="474"/>
      <c r="M18" s="474"/>
      <c r="N18" s="474"/>
      <c r="O18" s="474"/>
      <c r="P18" s="180"/>
      <c r="R18" s="180"/>
      <c r="S18" s="11"/>
      <c r="T18" s="11"/>
      <c r="U18" s="12"/>
      <c r="V18" s="12"/>
      <c r="W18" s="11"/>
      <c r="X18" s="11"/>
    </row>
    <row r="19" spans="1:24" s="10" customFormat="1" ht="18.95" customHeight="1" x14ac:dyDescent="0.7">
      <c r="A19" s="327" t="s">
        <v>485</v>
      </c>
      <c r="B19" s="470" t="s">
        <v>54</v>
      </c>
      <c r="C19" s="470"/>
      <c r="D19" s="470" t="s">
        <v>54</v>
      </c>
      <c r="E19" s="470"/>
      <c r="F19" s="470"/>
      <c r="G19" s="470"/>
      <c r="H19" s="470"/>
      <c r="I19" s="470"/>
      <c r="J19" s="470"/>
      <c r="K19" s="470"/>
      <c r="L19" s="470"/>
      <c r="M19" s="470"/>
      <c r="N19" s="470"/>
      <c r="O19" s="470"/>
      <c r="P19" s="180"/>
      <c r="R19" s="180"/>
      <c r="S19" s="11"/>
      <c r="T19" s="11"/>
      <c r="U19" s="12"/>
      <c r="V19" s="12"/>
      <c r="W19" s="11"/>
      <c r="X19" s="11"/>
    </row>
    <row r="20" spans="1:24" s="10" customFormat="1" ht="18.95" customHeight="1" x14ac:dyDescent="0.7">
      <c r="A20" s="327"/>
      <c r="B20" s="474" t="s">
        <v>1036</v>
      </c>
      <c r="C20" s="474"/>
      <c r="D20" s="474"/>
      <c r="E20" s="474"/>
      <c r="F20" s="474"/>
      <c r="G20" s="474"/>
      <c r="H20" s="474"/>
      <c r="I20" s="474"/>
      <c r="J20" s="474"/>
      <c r="K20" s="474"/>
      <c r="L20" s="474"/>
      <c r="M20" s="474"/>
      <c r="N20" s="474"/>
      <c r="O20" s="474"/>
      <c r="P20" s="180"/>
      <c r="R20" s="180"/>
      <c r="S20" s="11"/>
      <c r="T20" s="11"/>
      <c r="U20" s="12"/>
      <c r="V20" s="12"/>
      <c r="W20" s="11"/>
      <c r="X20" s="11"/>
    </row>
    <row r="21" spans="1:24" s="10" customFormat="1" ht="18.95" customHeight="1" x14ac:dyDescent="0.7">
      <c r="A21" s="327"/>
      <c r="B21" s="474"/>
      <c r="C21" s="474"/>
      <c r="D21" s="474"/>
      <c r="E21" s="474"/>
      <c r="F21" s="474"/>
      <c r="G21" s="474"/>
      <c r="H21" s="474"/>
      <c r="I21" s="474"/>
      <c r="J21" s="474"/>
      <c r="K21" s="474"/>
      <c r="L21" s="474"/>
      <c r="M21" s="474"/>
      <c r="N21" s="474"/>
      <c r="O21" s="474"/>
      <c r="P21" s="180"/>
      <c r="R21" s="180"/>
      <c r="S21" s="11"/>
      <c r="T21" s="11"/>
      <c r="U21" s="12"/>
      <c r="V21" s="12"/>
      <c r="W21" s="11"/>
      <c r="X21" s="11"/>
    </row>
    <row r="22" spans="1:24" s="10" customFormat="1" ht="29.25" customHeight="1" x14ac:dyDescent="0.7">
      <c r="A22" s="327"/>
      <c r="B22" s="474"/>
      <c r="C22" s="474"/>
      <c r="D22" s="474"/>
      <c r="E22" s="474"/>
      <c r="F22" s="474"/>
      <c r="G22" s="474"/>
      <c r="H22" s="474"/>
      <c r="I22" s="474"/>
      <c r="J22" s="474"/>
      <c r="K22" s="474"/>
      <c r="L22" s="474"/>
      <c r="M22" s="474"/>
      <c r="N22" s="474"/>
      <c r="O22" s="474"/>
      <c r="P22" s="180"/>
      <c r="R22" s="180"/>
      <c r="S22" s="11"/>
      <c r="T22" s="11"/>
      <c r="U22" s="12"/>
      <c r="V22" s="12"/>
      <c r="W22" s="11"/>
      <c r="X22" s="11"/>
    </row>
    <row r="23" spans="1:24" s="10" customFormat="1" ht="18.95" customHeight="1" x14ac:dyDescent="0.7">
      <c r="A23" s="327" t="s">
        <v>486</v>
      </c>
      <c r="B23" s="470" t="s">
        <v>38</v>
      </c>
      <c r="C23" s="470"/>
      <c r="D23" s="470" t="s">
        <v>38</v>
      </c>
      <c r="E23" s="470"/>
      <c r="F23" s="470"/>
      <c r="G23" s="470"/>
      <c r="H23" s="470"/>
      <c r="I23" s="470"/>
      <c r="J23" s="470"/>
      <c r="K23" s="470"/>
      <c r="L23" s="470"/>
      <c r="M23" s="470"/>
      <c r="N23" s="470"/>
      <c r="O23" s="470"/>
      <c r="P23" s="180"/>
      <c r="R23" s="180"/>
      <c r="S23" s="11"/>
      <c r="T23" s="11"/>
      <c r="U23" s="12"/>
      <c r="V23" s="12"/>
      <c r="W23" s="11"/>
      <c r="X23" s="11"/>
    </row>
    <row r="24" spans="1:24" s="10" customFormat="1" ht="18.95" customHeight="1" x14ac:dyDescent="0.7">
      <c r="A24" s="327"/>
      <c r="B24" s="474" t="s">
        <v>1037</v>
      </c>
      <c r="C24" s="474"/>
      <c r="D24" s="474"/>
      <c r="E24" s="474"/>
      <c r="F24" s="474"/>
      <c r="G24" s="474"/>
      <c r="H24" s="474"/>
      <c r="I24" s="474"/>
      <c r="J24" s="474"/>
      <c r="K24" s="474"/>
      <c r="L24" s="474"/>
      <c r="M24" s="474"/>
      <c r="N24" s="474"/>
      <c r="O24" s="474"/>
      <c r="P24" s="180"/>
      <c r="R24" s="180"/>
      <c r="S24" s="11"/>
      <c r="T24" s="11"/>
      <c r="U24" s="12"/>
      <c r="V24" s="12"/>
      <c r="W24" s="11"/>
      <c r="X24" s="11"/>
    </row>
    <row r="25" spans="1:24" s="10" customFormat="1" ht="18.95" customHeight="1" x14ac:dyDescent="0.7">
      <c r="A25" s="327"/>
      <c r="B25" s="474"/>
      <c r="C25" s="474"/>
      <c r="D25" s="474"/>
      <c r="E25" s="474"/>
      <c r="F25" s="474"/>
      <c r="G25" s="474"/>
      <c r="H25" s="474"/>
      <c r="I25" s="474"/>
      <c r="J25" s="474"/>
      <c r="K25" s="474"/>
      <c r="L25" s="474"/>
      <c r="M25" s="474"/>
      <c r="N25" s="474"/>
      <c r="O25" s="474"/>
      <c r="P25" s="180"/>
      <c r="R25" s="180"/>
      <c r="S25" s="11"/>
      <c r="T25" s="11"/>
      <c r="U25" s="12"/>
      <c r="V25" s="12"/>
      <c r="W25" s="11"/>
      <c r="X25" s="11"/>
    </row>
    <row r="26" spans="1:24" s="10" customFormat="1" ht="18.95" customHeight="1" x14ac:dyDescent="0.7">
      <c r="A26" s="327"/>
      <c r="B26" s="474"/>
      <c r="C26" s="474"/>
      <c r="D26" s="474"/>
      <c r="E26" s="474"/>
      <c r="F26" s="474"/>
      <c r="G26" s="474"/>
      <c r="H26" s="474"/>
      <c r="I26" s="474"/>
      <c r="J26" s="474"/>
      <c r="K26" s="474"/>
      <c r="L26" s="474"/>
      <c r="M26" s="474"/>
      <c r="N26" s="474"/>
      <c r="O26" s="474"/>
      <c r="P26" s="180"/>
      <c r="R26" s="180"/>
      <c r="S26" s="11"/>
      <c r="T26" s="11"/>
      <c r="U26" s="12"/>
      <c r="V26" s="12"/>
      <c r="W26" s="11"/>
      <c r="X26" s="11"/>
    </row>
    <row r="27" spans="1:24" s="10" customFormat="1" ht="33" customHeight="1" x14ac:dyDescent="0.7">
      <c r="A27" s="327"/>
      <c r="B27" s="474"/>
      <c r="C27" s="474"/>
      <c r="D27" s="474"/>
      <c r="E27" s="474"/>
      <c r="F27" s="474"/>
      <c r="G27" s="474"/>
      <c r="H27" s="474"/>
      <c r="I27" s="474"/>
      <c r="J27" s="474"/>
      <c r="K27" s="474"/>
      <c r="L27" s="474"/>
      <c r="M27" s="474"/>
      <c r="N27" s="474"/>
      <c r="O27" s="474"/>
      <c r="P27" s="180"/>
      <c r="R27" s="180"/>
      <c r="S27" s="11"/>
      <c r="T27" s="11"/>
      <c r="U27" s="12"/>
      <c r="V27" s="12"/>
      <c r="W27" s="11"/>
      <c r="X27" s="11"/>
    </row>
    <row r="28" spans="1:24" s="10" customFormat="1" ht="18.95" customHeight="1" x14ac:dyDescent="0.7">
      <c r="A28" s="327" t="s">
        <v>487</v>
      </c>
      <c r="B28" s="470" t="s">
        <v>488</v>
      </c>
      <c r="C28" s="470"/>
      <c r="D28" s="470" t="s">
        <v>488</v>
      </c>
      <c r="E28" s="470"/>
      <c r="F28" s="470"/>
      <c r="G28" s="470"/>
      <c r="H28" s="470"/>
      <c r="I28" s="470"/>
      <c r="J28" s="470"/>
      <c r="K28" s="470"/>
      <c r="L28" s="470"/>
      <c r="M28" s="470"/>
      <c r="N28" s="470"/>
      <c r="O28" s="470"/>
      <c r="P28" s="180"/>
      <c r="R28" s="180"/>
      <c r="S28" s="11"/>
      <c r="T28" s="11"/>
      <c r="U28" s="12"/>
      <c r="V28" s="12"/>
      <c r="W28" s="11"/>
      <c r="X28" s="11"/>
    </row>
    <row r="29" spans="1:24" s="10" customFormat="1" ht="18.95" customHeight="1" x14ac:dyDescent="0.7">
      <c r="A29" s="327"/>
      <c r="B29" s="474" t="s">
        <v>931</v>
      </c>
      <c r="C29" s="474"/>
      <c r="D29" s="474"/>
      <c r="E29" s="474"/>
      <c r="F29" s="474"/>
      <c r="G29" s="474"/>
      <c r="H29" s="474"/>
      <c r="I29" s="474"/>
      <c r="J29" s="474"/>
      <c r="K29" s="474"/>
      <c r="L29" s="474"/>
      <c r="M29" s="474"/>
      <c r="N29" s="474"/>
      <c r="O29" s="474"/>
      <c r="P29" s="180"/>
      <c r="R29" s="180"/>
      <c r="S29" s="11"/>
      <c r="T29" s="11"/>
      <c r="U29" s="12"/>
      <c r="V29" s="12"/>
      <c r="W29" s="11"/>
      <c r="X29" s="11"/>
    </row>
    <row r="30" spans="1:24" s="10" customFormat="1" ht="18.95" customHeight="1" x14ac:dyDescent="0.7">
      <c r="A30" s="327"/>
      <c r="B30" s="474"/>
      <c r="C30" s="474"/>
      <c r="D30" s="474"/>
      <c r="E30" s="474"/>
      <c r="F30" s="474"/>
      <c r="G30" s="474"/>
      <c r="H30" s="474"/>
      <c r="I30" s="474"/>
      <c r="J30" s="474"/>
      <c r="K30" s="474"/>
      <c r="L30" s="474"/>
      <c r="M30" s="474"/>
      <c r="N30" s="474"/>
      <c r="O30" s="474"/>
      <c r="P30" s="180"/>
      <c r="R30" s="180"/>
      <c r="S30" s="11"/>
      <c r="T30" s="11"/>
      <c r="U30" s="12"/>
      <c r="V30" s="12"/>
      <c r="W30" s="11"/>
      <c r="X30" s="11"/>
    </row>
    <row r="31" spans="1:24" s="10" customFormat="1" ht="18.95" customHeight="1" x14ac:dyDescent="0.7">
      <c r="A31" s="327"/>
      <c r="B31" s="474"/>
      <c r="C31" s="474"/>
      <c r="D31" s="474"/>
      <c r="E31" s="474"/>
      <c r="F31" s="474"/>
      <c r="G31" s="474"/>
      <c r="H31" s="474"/>
      <c r="I31" s="474"/>
      <c r="J31" s="474"/>
      <c r="K31" s="474"/>
      <c r="L31" s="474"/>
      <c r="M31" s="474"/>
      <c r="N31" s="474"/>
      <c r="O31" s="474"/>
      <c r="P31" s="180"/>
      <c r="R31" s="180"/>
      <c r="S31" s="11"/>
      <c r="T31" s="11"/>
      <c r="U31" s="12"/>
      <c r="V31" s="12"/>
      <c r="W31" s="11"/>
      <c r="X31" s="11"/>
    </row>
    <row r="32" spans="1:24" s="10" customFormat="1" ht="18.95" customHeight="1" x14ac:dyDescent="0.7">
      <c r="A32" s="327"/>
      <c r="B32" s="474"/>
      <c r="C32" s="474"/>
      <c r="D32" s="474"/>
      <c r="E32" s="474"/>
      <c r="F32" s="474"/>
      <c r="G32" s="474"/>
      <c r="H32" s="474"/>
      <c r="I32" s="474"/>
      <c r="J32" s="474"/>
      <c r="K32" s="474"/>
      <c r="L32" s="474"/>
      <c r="M32" s="474"/>
      <c r="N32" s="474"/>
      <c r="O32" s="474"/>
      <c r="P32" s="180"/>
      <c r="R32" s="180"/>
      <c r="S32" s="11"/>
      <c r="T32" s="11"/>
      <c r="U32" s="12"/>
      <c r="V32" s="12"/>
      <c r="W32" s="11"/>
      <c r="X32" s="11"/>
    </row>
    <row r="33" spans="1:18" ht="18.95" customHeight="1" x14ac:dyDescent="0.25">
      <c r="A33" s="327"/>
      <c r="B33" s="474"/>
      <c r="C33" s="474"/>
      <c r="D33" s="474"/>
      <c r="E33" s="474"/>
      <c r="F33" s="474"/>
      <c r="G33" s="474"/>
      <c r="H33" s="474"/>
      <c r="I33" s="474"/>
      <c r="J33" s="474"/>
      <c r="K33" s="474"/>
      <c r="L33" s="474"/>
      <c r="M33" s="474"/>
      <c r="N33" s="474"/>
      <c r="O33" s="474"/>
    </row>
    <row r="34" spans="1:18" ht="18.95" customHeight="1" x14ac:dyDescent="0.25">
      <c r="D34" s="511" t="s">
        <v>489</v>
      </c>
      <c r="E34" s="511"/>
      <c r="F34" s="511"/>
      <c r="H34" s="511" t="s">
        <v>490</v>
      </c>
      <c r="I34" s="511"/>
      <c r="J34" s="511"/>
      <c r="K34" s="100"/>
      <c r="L34" s="511" t="s">
        <v>191</v>
      </c>
      <c r="M34" s="511"/>
      <c r="N34" s="511"/>
    </row>
    <row r="35" spans="1:18" ht="18.95" customHeight="1" x14ac:dyDescent="0.25">
      <c r="D35" s="123">
        <f>'سر برگ صفحات'!A12</f>
        <v>1398</v>
      </c>
      <c r="E35" s="132"/>
      <c r="F35" s="133">
        <f>'سر برگ صفحات'!A11</f>
        <v>1397</v>
      </c>
      <c r="H35" s="123">
        <f>'سر برگ صفحات'!A12</f>
        <v>1398</v>
      </c>
      <c r="I35" s="132"/>
      <c r="J35" s="133">
        <f>'سر برگ صفحات'!A11</f>
        <v>1397</v>
      </c>
      <c r="L35" s="133">
        <f>'سر برگ صفحات'!A12</f>
        <v>1398</v>
      </c>
      <c r="M35" s="132"/>
      <c r="N35" s="133">
        <f>'سر برگ صفحات'!A11</f>
        <v>1397</v>
      </c>
    </row>
    <row r="36" spans="1:18" ht="18.95" customHeight="1" x14ac:dyDescent="0.25">
      <c r="D36" s="136" t="s">
        <v>78</v>
      </c>
      <c r="F36" s="136" t="s">
        <v>78</v>
      </c>
      <c r="H36" s="136" t="s">
        <v>78</v>
      </c>
      <c r="J36" s="136" t="s">
        <v>78</v>
      </c>
      <c r="L36" s="136" t="s">
        <v>78</v>
      </c>
      <c r="N36" s="136" t="s">
        <v>78</v>
      </c>
    </row>
    <row r="37" spans="1:18" ht="18.95" customHeight="1" x14ac:dyDescent="0.25">
      <c r="A37" s="493" t="s">
        <v>491</v>
      </c>
      <c r="B37" s="493"/>
      <c r="L37" s="7">
        <f>D37+H37</f>
        <v>0</v>
      </c>
      <c r="M37" s="103"/>
      <c r="N37" s="7">
        <f>F37+J37</f>
        <v>0</v>
      </c>
    </row>
    <row r="38" spans="1:18" ht="18.95" customHeight="1" x14ac:dyDescent="0.25">
      <c r="A38" s="493" t="s">
        <v>884</v>
      </c>
      <c r="B38" s="493"/>
      <c r="L38" s="7">
        <f>D38+H38</f>
        <v>0</v>
      </c>
      <c r="M38" s="103"/>
      <c r="N38" s="7">
        <f t="shared" ref="N38" si="0">F38+J38</f>
        <v>0</v>
      </c>
    </row>
    <row r="39" spans="1:18" ht="18.95" customHeight="1" x14ac:dyDescent="0.25">
      <c r="A39" s="493" t="s">
        <v>492</v>
      </c>
      <c r="B39" s="493"/>
      <c r="D39" s="106"/>
      <c r="F39" s="106"/>
      <c r="H39" s="106"/>
      <c r="J39" s="106"/>
      <c r="L39" s="7">
        <f>D39+H39</f>
        <v>0</v>
      </c>
      <c r="M39" s="103"/>
      <c r="N39" s="7">
        <f>F39+J39</f>
        <v>0</v>
      </c>
    </row>
    <row r="40" spans="1:18" ht="18.95" customHeight="1" thickBot="1" x14ac:dyDescent="0.3">
      <c r="A40" s="493" t="s">
        <v>493</v>
      </c>
      <c r="B40" s="493"/>
      <c r="D40" s="104">
        <f>SUM(D37:D39)</f>
        <v>0</v>
      </c>
      <c r="F40" s="104">
        <f>SUM(F37:F39)</f>
        <v>0</v>
      </c>
      <c r="H40" s="104">
        <f>SUM(H37:H39)</f>
        <v>0</v>
      </c>
      <c r="J40" s="104">
        <f>SUM(J37:J39)</f>
        <v>0</v>
      </c>
      <c r="L40" s="104">
        <f>SUM(L37:L39)</f>
        <v>0</v>
      </c>
      <c r="N40" s="104">
        <f>SUM(N37:N39)</f>
        <v>0</v>
      </c>
    </row>
    <row r="41" spans="1:18" ht="21.75" thickTop="1" x14ac:dyDescent="0.25"/>
    <row r="42" spans="1:18" hidden="1" x14ac:dyDescent="0.25">
      <c r="A42" s="449" t="s">
        <v>882</v>
      </c>
      <c r="B42" s="449"/>
      <c r="C42" s="449"/>
      <c r="D42" s="449"/>
      <c r="E42" s="449"/>
      <c r="F42" s="449"/>
      <c r="G42" s="449"/>
      <c r="H42" s="449"/>
      <c r="I42" s="449"/>
      <c r="J42" s="449"/>
      <c r="K42" s="449"/>
      <c r="L42" s="449"/>
      <c r="M42" s="449"/>
      <c r="N42" s="449"/>
      <c r="O42" s="449"/>
      <c r="P42" s="449"/>
      <c r="Q42" s="449"/>
      <c r="R42" s="449"/>
    </row>
  </sheetData>
  <mergeCells count="21">
    <mergeCell ref="A42:R42"/>
    <mergeCell ref="B6:O7"/>
    <mergeCell ref="B16:O18"/>
    <mergeCell ref="B20:O22"/>
    <mergeCell ref="B24:O27"/>
    <mergeCell ref="B29:O33"/>
    <mergeCell ref="A37:B37"/>
    <mergeCell ref="A38:B38"/>
    <mergeCell ref="A39:B39"/>
    <mergeCell ref="A40:B40"/>
    <mergeCell ref="B28:O28"/>
    <mergeCell ref="B23:O23"/>
    <mergeCell ref="A1:R1"/>
    <mergeCell ref="A2:R2"/>
    <mergeCell ref="A3:R3"/>
    <mergeCell ref="D34:F34"/>
    <mergeCell ref="H34:J34"/>
    <mergeCell ref="L34:N34"/>
    <mergeCell ref="B5:O5"/>
    <mergeCell ref="B15:O15"/>
    <mergeCell ref="B19:O19"/>
  </mergeCells>
  <pageMargins left="0.19685039370078741" right="0.19685039370078741" top="0.19685039370078741" bottom="0.19685039370078741" header="0.31496062992125984" footer="0.23622047244094491"/>
  <pageSetup firstPageNumber="39" orientation="portrait" useFirstPageNumber="1" r:id="rId1"/>
  <headerFooter>
    <oddFooter>&amp;C&amp;"B Lotus,Bold"&amp;10&amp;P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Q38"/>
  <sheetViews>
    <sheetView rightToLeft="1" view="pageBreakPreview" topLeftCell="A28" zoomScale="98" zoomScaleSheetLayoutView="98" workbookViewId="0">
      <selection activeCell="A13" sqref="A13"/>
    </sheetView>
  </sheetViews>
  <sheetFormatPr defaultRowHeight="21" x14ac:dyDescent="0.25"/>
  <cols>
    <col min="1" max="1" width="6.85546875" style="99" customWidth="1"/>
    <col min="2" max="2" width="25.85546875" style="7" customWidth="1"/>
    <col min="3" max="3" width="0.7109375" style="7" customWidth="1"/>
    <col min="4" max="4" width="15.7109375" style="103" customWidth="1"/>
    <col min="5" max="5" width="0.7109375" style="7" customWidth="1"/>
    <col min="6" max="6" width="15.7109375" style="103"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11.7109375" style="7" customWidth="1"/>
    <col min="13" max="13" width="1.85546875" style="7" customWidth="1"/>
    <col min="14" max="14" width="11.7109375" style="8" customWidth="1"/>
    <col min="15" max="15" width="15.28515625" style="8" bestFit="1" customWidth="1"/>
    <col min="16" max="16" width="5" style="7" customWidth="1"/>
    <col min="17" max="17" width="10.28515625" style="7" bestFit="1" customWidth="1"/>
    <col min="18" max="18" width="5" style="7" customWidth="1"/>
    <col min="19" max="19" width="10.28515625" style="7" bestFit="1" customWidth="1"/>
    <col min="20" max="22" width="9" style="7"/>
    <col min="23" max="23" width="10.28515625" style="7" bestFit="1" customWidth="1"/>
    <col min="24" max="252" width="9" style="7"/>
    <col min="253" max="253" width="3.7109375" style="7" customWidth="1"/>
    <col min="254" max="254" width="4.85546875" style="7" customWidth="1"/>
    <col min="255" max="255" width="5.28515625" style="7" customWidth="1"/>
    <col min="256" max="256" width="31.28515625" style="7" customWidth="1"/>
    <col min="257" max="257" width="7.7109375" style="7" customWidth="1"/>
    <col min="258" max="258" width="2.28515625" style="7" customWidth="1"/>
    <col min="259" max="259" width="11.7109375" style="7" customWidth="1"/>
    <col min="260" max="260" width="2.42578125" style="7" customWidth="1"/>
    <col min="261" max="261" width="11.7109375" style="7" customWidth="1"/>
    <col min="262" max="262" width="2.28515625" style="7" customWidth="1"/>
    <col min="263" max="263" width="10.85546875" style="7" customWidth="1"/>
    <col min="264" max="264" width="2.28515625" style="7" customWidth="1"/>
    <col min="265" max="265" width="11.140625" style="7" customWidth="1"/>
    <col min="266" max="266" width="1.85546875" style="7" customWidth="1"/>
    <col min="267" max="267" width="11" style="7" customWidth="1"/>
    <col min="268" max="268" width="0.7109375" style="7" customWidth="1"/>
    <col min="269" max="269" width="1.85546875" style="7" customWidth="1"/>
    <col min="270" max="270" width="11.85546875" style="7" bestFit="1" customWidth="1"/>
    <col min="271" max="271" width="15.28515625" style="7" bestFit="1" customWidth="1"/>
    <col min="272" max="272" width="5" style="7" customWidth="1"/>
    <col min="273" max="273" width="10.28515625" style="7" bestFit="1" customWidth="1"/>
    <col min="274" max="274" width="5" style="7" customWidth="1"/>
    <col min="275" max="275" width="10.28515625" style="7" bestFit="1" customWidth="1"/>
    <col min="276" max="278" width="9" style="7"/>
    <col min="279" max="279" width="10.28515625" style="7" bestFit="1" customWidth="1"/>
    <col min="280" max="508" width="9" style="7"/>
    <col min="509" max="509" width="3.7109375" style="7" customWidth="1"/>
    <col min="510" max="510" width="4.85546875" style="7" customWidth="1"/>
    <col min="511" max="511" width="5.28515625" style="7" customWidth="1"/>
    <col min="512" max="512" width="31.28515625" style="7" customWidth="1"/>
    <col min="513" max="513" width="7.7109375" style="7" customWidth="1"/>
    <col min="514" max="514" width="2.28515625" style="7" customWidth="1"/>
    <col min="515" max="515" width="11.7109375" style="7" customWidth="1"/>
    <col min="516" max="516" width="2.42578125" style="7" customWidth="1"/>
    <col min="517" max="517" width="11.7109375" style="7" customWidth="1"/>
    <col min="518" max="518" width="2.28515625" style="7" customWidth="1"/>
    <col min="519" max="519" width="10.85546875" style="7" customWidth="1"/>
    <col min="520" max="520" width="2.28515625" style="7" customWidth="1"/>
    <col min="521" max="521" width="11.140625" style="7" customWidth="1"/>
    <col min="522" max="522" width="1.85546875" style="7" customWidth="1"/>
    <col min="523" max="523" width="11" style="7" customWidth="1"/>
    <col min="524" max="524" width="0.7109375" style="7" customWidth="1"/>
    <col min="525" max="525" width="1.85546875" style="7" customWidth="1"/>
    <col min="526" max="526" width="11.85546875" style="7" bestFit="1" customWidth="1"/>
    <col min="527" max="527" width="15.28515625" style="7" bestFit="1" customWidth="1"/>
    <col min="528" max="528" width="5" style="7" customWidth="1"/>
    <col min="529" max="529" width="10.28515625" style="7" bestFit="1" customWidth="1"/>
    <col min="530" max="530" width="5" style="7" customWidth="1"/>
    <col min="531" max="531" width="10.28515625" style="7" bestFit="1" customWidth="1"/>
    <col min="532" max="534" width="9" style="7"/>
    <col min="535" max="535" width="10.28515625" style="7" bestFit="1" customWidth="1"/>
    <col min="536" max="764" width="9" style="7"/>
    <col min="765" max="765" width="3.7109375" style="7" customWidth="1"/>
    <col min="766" max="766" width="4.85546875" style="7" customWidth="1"/>
    <col min="767" max="767" width="5.28515625" style="7" customWidth="1"/>
    <col min="768" max="768" width="31.28515625" style="7" customWidth="1"/>
    <col min="769" max="769" width="7.7109375" style="7" customWidth="1"/>
    <col min="770" max="770" width="2.28515625" style="7" customWidth="1"/>
    <col min="771" max="771" width="11.7109375" style="7" customWidth="1"/>
    <col min="772" max="772" width="2.42578125" style="7" customWidth="1"/>
    <col min="773" max="773" width="11.7109375" style="7" customWidth="1"/>
    <col min="774" max="774" width="2.28515625" style="7" customWidth="1"/>
    <col min="775" max="775" width="10.85546875" style="7" customWidth="1"/>
    <col min="776" max="776" width="2.28515625" style="7" customWidth="1"/>
    <col min="777" max="777" width="11.140625" style="7" customWidth="1"/>
    <col min="778" max="778" width="1.85546875" style="7" customWidth="1"/>
    <col min="779" max="779" width="11" style="7" customWidth="1"/>
    <col min="780" max="780" width="0.7109375" style="7" customWidth="1"/>
    <col min="781" max="781" width="1.85546875" style="7" customWidth="1"/>
    <col min="782" max="782" width="11.85546875" style="7" bestFit="1" customWidth="1"/>
    <col min="783" max="783" width="15.28515625" style="7" bestFit="1" customWidth="1"/>
    <col min="784" max="784" width="5" style="7" customWidth="1"/>
    <col min="785" max="785" width="10.28515625" style="7" bestFit="1" customWidth="1"/>
    <col min="786" max="786" width="5" style="7" customWidth="1"/>
    <col min="787" max="787" width="10.28515625" style="7" bestFit="1" customWidth="1"/>
    <col min="788" max="790" width="9" style="7"/>
    <col min="791" max="791" width="10.28515625" style="7" bestFit="1" customWidth="1"/>
    <col min="792" max="1020" width="9" style="7"/>
    <col min="1021" max="1021" width="3.7109375" style="7" customWidth="1"/>
    <col min="1022" max="1022" width="4.85546875" style="7" customWidth="1"/>
    <col min="1023" max="1023" width="5.28515625" style="7" customWidth="1"/>
    <col min="1024" max="1024" width="31.28515625" style="7" customWidth="1"/>
    <col min="1025" max="1025" width="7.7109375" style="7" customWidth="1"/>
    <col min="1026" max="1026" width="2.28515625" style="7" customWidth="1"/>
    <col min="1027" max="1027" width="11.7109375" style="7" customWidth="1"/>
    <col min="1028" max="1028" width="2.42578125" style="7" customWidth="1"/>
    <col min="1029" max="1029" width="11.7109375" style="7" customWidth="1"/>
    <col min="1030" max="1030" width="2.28515625" style="7" customWidth="1"/>
    <col min="1031" max="1031" width="10.85546875" style="7" customWidth="1"/>
    <col min="1032" max="1032" width="2.28515625" style="7" customWidth="1"/>
    <col min="1033" max="1033" width="11.140625" style="7" customWidth="1"/>
    <col min="1034" max="1034" width="1.85546875" style="7" customWidth="1"/>
    <col min="1035" max="1035" width="11" style="7" customWidth="1"/>
    <col min="1036" max="1036" width="0.7109375" style="7" customWidth="1"/>
    <col min="1037" max="1037" width="1.85546875" style="7" customWidth="1"/>
    <col min="1038" max="1038" width="11.85546875" style="7" bestFit="1" customWidth="1"/>
    <col min="1039" max="1039" width="15.28515625" style="7" bestFit="1" customWidth="1"/>
    <col min="1040" max="1040" width="5" style="7" customWidth="1"/>
    <col min="1041" max="1041" width="10.28515625" style="7" bestFit="1" customWidth="1"/>
    <col min="1042" max="1042" width="5" style="7" customWidth="1"/>
    <col min="1043" max="1043" width="10.28515625" style="7" bestFit="1" customWidth="1"/>
    <col min="1044" max="1046" width="9" style="7"/>
    <col min="1047" max="1047" width="10.28515625" style="7" bestFit="1" customWidth="1"/>
    <col min="1048" max="1276" width="9" style="7"/>
    <col min="1277" max="1277" width="3.7109375" style="7" customWidth="1"/>
    <col min="1278" max="1278" width="4.85546875" style="7" customWidth="1"/>
    <col min="1279" max="1279" width="5.28515625" style="7" customWidth="1"/>
    <col min="1280" max="1280" width="31.28515625" style="7" customWidth="1"/>
    <col min="1281" max="1281" width="7.7109375" style="7" customWidth="1"/>
    <col min="1282" max="1282" width="2.28515625" style="7" customWidth="1"/>
    <col min="1283" max="1283" width="11.7109375" style="7" customWidth="1"/>
    <col min="1284" max="1284" width="2.42578125" style="7" customWidth="1"/>
    <col min="1285" max="1285" width="11.7109375" style="7" customWidth="1"/>
    <col min="1286" max="1286" width="2.28515625" style="7" customWidth="1"/>
    <col min="1287" max="1287" width="10.85546875" style="7" customWidth="1"/>
    <col min="1288" max="1288" width="2.28515625" style="7" customWidth="1"/>
    <col min="1289" max="1289" width="11.140625" style="7" customWidth="1"/>
    <col min="1290" max="1290" width="1.85546875" style="7" customWidth="1"/>
    <col min="1291" max="1291" width="11" style="7" customWidth="1"/>
    <col min="1292" max="1292" width="0.7109375" style="7" customWidth="1"/>
    <col min="1293" max="1293" width="1.85546875" style="7" customWidth="1"/>
    <col min="1294" max="1294" width="11.85546875" style="7" bestFit="1" customWidth="1"/>
    <col min="1295" max="1295" width="15.28515625" style="7" bestFit="1" customWidth="1"/>
    <col min="1296" max="1296" width="5" style="7" customWidth="1"/>
    <col min="1297" max="1297" width="10.28515625" style="7" bestFit="1" customWidth="1"/>
    <col min="1298" max="1298" width="5" style="7" customWidth="1"/>
    <col min="1299" max="1299" width="10.28515625" style="7" bestFit="1" customWidth="1"/>
    <col min="1300" max="1302" width="9" style="7"/>
    <col min="1303" max="1303" width="10.28515625" style="7" bestFit="1" customWidth="1"/>
    <col min="1304" max="1532" width="9" style="7"/>
    <col min="1533" max="1533" width="3.7109375" style="7" customWidth="1"/>
    <col min="1534" max="1534" width="4.85546875" style="7" customWidth="1"/>
    <col min="1535" max="1535" width="5.28515625" style="7" customWidth="1"/>
    <col min="1536" max="1536" width="31.28515625" style="7" customWidth="1"/>
    <col min="1537" max="1537" width="7.7109375" style="7" customWidth="1"/>
    <col min="1538" max="1538" width="2.28515625" style="7" customWidth="1"/>
    <col min="1539" max="1539" width="11.7109375" style="7" customWidth="1"/>
    <col min="1540" max="1540" width="2.42578125" style="7" customWidth="1"/>
    <col min="1541" max="1541" width="11.7109375" style="7" customWidth="1"/>
    <col min="1542" max="1542" width="2.28515625" style="7" customWidth="1"/>
    <col min="1543" max="1543" width="10.85546875" style="7" customWidth="1"/>
    <col min="1544" max="1544" width="2.28515625" style="7" customWidth="1"/>
    <col min="1545" max="1545" width="11.140625" style="7" customWidth="1"/>
    <col min="1546" max="1546" width="1.85546875" style="7" customWidth="1"/>
    <col min="1547" max="1547" width="11" style="7" customWidth="1"/>
    <col min="1548" max="1548" width="0.7109375" style="7" customWidth="1"/>
    <col min="1549" max="1549" width="1.85546875" style="7" customWidth="1"/>
    <col min="1550" max="1550" width="11.85546875" style="7" bestFit="1" customWidth="1"/>
    <col min="1551" max="1551" width="15.28515625" style="7" bestFit="1" customWidth="1"/>
    <col min="1552" max="1552" width="5" style="7" customWidth="1"/>
    <col min="1553" max="1553" width="10.28515625" style="7" bestFit="1" customWidth="1"/>
    <col min="1554" max="1554" width="5" style="7" customWidth="1"/>
    <col min="1555" max="1555" width="10.28515625" style="7" bestFit="1" customWidth="1"/>
    <col min="1556" max="1558" width="9" style="7"/>
    <col min="1559" max="1559" width="10.28515625" style="7" bestFit="1" customWidth="1"/>
    <col min="1560" max="1788" width="9" style="7"/>
    <col min="1789" max="1789" width="3.7109375" style="7" customWidth="1"/>
    <col min="1790" max="1790" width="4.85546875" style="7" customWidth="1"/>
    <col min="1791" max="1791" width="5.28515625" style="7" customWidth="1"/>
    <col min="1792" max="1792" width="31.28515625" style="7" customWidth="1"/>
    <col min="1793" max="1793" width="7.7109375" style="7" customWidth="1"/>
    <col min="1794" max="1794" width="2.28515625" style="7" customWidth="1"/>
    <col min="1795" max="1795" width="11.7109375" style="7" customWidth="1"/>
    <col min="1796" max="1796" width="2.42578125" style="7" customWidth="1"/>
    <col min="1797" max="1797" width="11.7109375" style="7" customWidth="1"/>
    <col min="1798" max="1798" width="2.28515625" style="7" customWidth="1"/>
    <col min="1799" max="1799" width="10.85546875" style="7" customWidth="1"/>
    <col min="1800" max="1800" width="2.28515625" style="7" customWidth="1"/>
    <col min="1801" max="1801" width="11.140625" style="7" customWidth="1"/>
    <col min="1802" max="1802" width="1.85546875" style="7" customWidth="1"/>
    <col min="1803" max="1803" width="11" style="7" customWidth="1"/>
    <col min="1804" max="1804" width="0.7109375" style="7" customWidth="1"/>
    <col min="1805" max="1805" width="1.85546875" style="7" customWidth="1"/>
    <col min="1806" max="1806" width="11.85546875" style="7" bestFit="1" customWidth="1"/>
    <col min="1807" max="1807" width="15.28515625" style="7" bestFit="1" customWidth="1"/>
    <col min="1808" max="1808" width="5" style="7" customWidth="1"/>
    <col min="1809" max="1809" width="10.28515625" style="7" bestFit="1" customWidth="1"/>
    <col min="1810" max="1810" width="5" style="7" customWidth="1"/>
    <col min="1811" max="1811" width="10.28515625" style="7" bestFit="1" customWidth="1"/>
    <col min="1812" max="1814" width="9" style="7"/>
    <col min="1815" max="1815" width="10.28515625" style="7" bestFit="1" customWidth="1"/>
    <col min="1816" max="2044" width="9" style="7"/>
    <col min="2045" max="2045" width="3.7109375" style="7" customWidth="1"/>
    <col min="2046" max="2046" width="4.85546875" style="7" customWidth="1"/>
    <col min="2047" max="2047" width="5.28515625" style="7" customWidth="1"/>
    <col min="2048" max="2048" width="31.28515625" style="7" customWidth="1"/>
    <col min="2049" max="2049" width="7.7109375" style="7" customWidth="1"/>
    <col min="2050" max="2050" width="2.28515625" style="7" customWidth="1"/>
    <col min="2051" max="2051" width="11.7109375" style="7" customWidth="1"/>
    <col min="2052" max="2052" width="2.42578125" style="7" customWidth="1"/>
    <col min="2053" max="2053" width="11.7109375" style="7" customWidth="1"/>
    <col min="2054" max="2054" width="2.28515625" style="7" customWidth="1"/>
    <col min="2055" max="2055" width="10.85546875" style="7" customWidth="1"/>
    <col min="2056" max="2056" width="2.28515625" style="7" customWidth="1"/>
    <col min="2057" max="2057" width="11.140625" style="7" customWidth="1"/>
    <col min="2058" max="2058" width="1.85546875" style="7" customWidth="1"/>
    <col min="2059" max="2059" width="11" style="7" customWidth="1"/>
    <col min="2060" max="2060" width="0.7109375" style="7" customWidth="1"/>
    <col min="2061" max="2061" width="1.85546875" style="7" customWidth="1"/>
    <col min="2062" max="2062" width="11.85546875" style="7" bestFit="1" customWidth="1"/>
    <col min="2063" max="2063" width="15.28515625" style="7" bestFit="1" customWidth="1"/>
    <col min="2064" max="2064" width="5" style="7" customWidth="1"/>
    <col min="2065" max="2065" width="10.28515625" style="7" bestFit="1" customWidth="1"/>
    <col min="2066" max="2066" width="5" style="7" customWidth="1"/>
    <col min="2067" max="2067" width="10.28515625" style="7" bestFit="1" customWidth="1"/>
    <col min="2068" max="2070" width="9" style="7"/>
    <col min="2071" max="2071" width="10.28515625" style="7" bestFit="1" customWidth="1"/>
    <col min="2072" max="2300" width="9" style="7"/>
    <col min="2301" max="2301" width="3.7109375" style="7" customWidth="1"/>
    <col min="2302" max="2302" width="4.85546875" style="7" customWidth="1"/>
    <col min="2303" max="2303" width="5.28515625" style="7" customWidth="1"/>
    <col min="2304" max="2304" width="31.28515625" style="7" customWidth="1"/>
    <col min="2305" max="2305" width="7.7109375" style="7" customWidth="1"/>
    <col min="2306" max="2306" width="2.28515625" style="7" customWidth="1"/>
    <col min="2307" max="2307" width="11.7109375" style="7" customWidth="1"/>
    <col min="2308" max="2308" width="2.42578125" style="7" customWidth="1"/>
    <col min="2309" max="2309" width="11.7109375" style="7" customWidth="1"/>
    <col min="2310" max="2310" width="2.28515625" style="7" customWidth="1"/>
    <col min="2311" max="2311" width="10.85546875" style="7" customWidth="1"/>
    <col min="2312" max="2312" width="2.28515625" style="7" customWidth="1"/>
    <col min="2313" max="2313" width="11.140625" style="7" customWidth="1"/>
    <col min="2314" max="2314" width="1.85546875" style="7" customWidth="1"/>
    <col min="2315" max="2315" width="11" style="7" customWidth="1"/>
    <col min="2316" max="2316" width="0.7109375" style="7" customWidth="1"/>
    <col min="2317" max="2317" width="1.85546875" style="7" customWidth="1"/>
    <col min="2318" max="2318" width="11.85546875" style="7" bestFit="1" customWidth="1"/>
    <col min="2319" max="2319" width="15.28515625" style="7" bestFit="1" customWidth="1"/>
    <col min="2320" max="2320" width="5" style="7" customWidth="1"/>
    <col min="2321" max="2321" width="10.28515625" style="7" bestFit="1" customWidth="1"/>
    <col min="2322" max="2322" width="5" style="7" customWidth="1"/>
    <col min="2323" max="2323" width="10.28515625" style="7" bestFit="1" customWidth="1"/>
    <col min="2324" max="2326" width="9" style="7"/>
    <col min="2327" max="2327" width="10.28515625" style="7" bestFit="1" customWidth="1"/>
    <col min="2328" max="2556" width="9" style="7"/>
    <col min="2557" max="2557" width="3.7109375" style="7" customWidth="1"/>
    <col min="2558" max="2558" width="4.85546875" style="7" customWidth="1"/>
    <col min="2559" max="2559" width="5.28515625" style="7" customWidth="1"/>
    <col min="2560" max="2560" width="31.28515625" style="7" customWidth="1"/>
    <col min="2561" max="2561" width="7.7109375" style="7" customWidth="1"/>
    <col min="2562" max="2562" width="2.28515625" style="7" customWidth="1"/>
    <col min="2563" max="2563" width="11.7109375" style="7" customWidth="1"/>
    <col min="2564" max="2564" width="2.42578125" style="7" customWidth="1"/>
    <col min="2565" max="2565" width="11.7109375" style="7" customWidth="1"/>
    <col min="2566" max="2566" width="2.28515625" style="7" customWidth="1"/>
    <col min="2567" max="2567" width="10.85546875" style="7" customWidth="1"/>
    <col min="2568" max="2568" width="2.28515625" style="7" customWidth="1"/>
    <col min="2569" max="2569" width="11.140625" style="7" customWidth="1"/>
    <col min="2570" max="2570" width="1.85546875" style="7" customWidth="1"/>
    <col min="2571" max="2571" width="11" style="7" customWidth="1"/>
    <col min="2572" max="2572" width="0.7109375" style="7" customWidth="1"/>
    <col min="2573" max="2573" width="1.85546875" style="7" customWidth="1"/>
    <col min="2574" max="2574" width="11.85546875" style="7" bestFit="1" customWidth="1"/>
    <col min="2575" max="2575" width="15.28515625" style="7" bestFit="1" customWidth="1"/>
    <col min="2576" max="2576" width="5" style="7" customWidth="1"/>
    <col min="2577" max="2577" width="10.28515625" style="7" bestFit="1" customWidth="1"/>
    <col min="2578" max="2578" width="5" style="7" customWidth="1"/>
    <col min="2579" max="2579" width="10.28515625" style="7" bestFit="1" customWidth="1"/>
    <col min="2580" max="2582" width="9" style="7"/>
    <col min="2583" max="2583" width="10.28515625" style="7" bestFit="1" customWidth="1"/>
    <col min="2584" max="2812" width="9" style="7"/>
    <col min="2813" max="2813" width="3.7109375" style="7" customWidth="1"/>
    <col min="2814" max="2814" width="4.85546875" style="7" customWidth="1"/>
    <col min="2815" max="2815" width="5.28515625" style="7" customWidth="1"/>
    <col min="2816" max="2816" width="31.28515625" style="7" customWidth="1"/>
    <col min="2817" max="2817" width="7.7109375" style="7" customWidth="1"/>
    <col min="2818" max="2818" width="2.28515625" style="7" customWidth="1"/>
    <col min="2819" max="2819" width="11.7109375" style="7" customWidth="1"/>
    <col min="2820" max="2820" width="2.42578125" style="7" customWidth="1"/>
    <col min="2821" max="2821" width="11.7109375" style="7" customWidth="1"/>
    <col min="2822" max="2822" width="2.28515625" style="7" customWidth="1"/>
    <col min="2823" max="2823" width="10.85546875" style="7" customWidth="1"/>
    <col min="2824" max="2824" width="2.28515625" style="7" customWidth="1"/>
    <col min="2825" max="2825" width="11.140625" style="7" customWidth="1"/>
    <col min="2826" max="2826" width="1.85546875" style="7" customWidth="1"/>
    <col min="2827" max="2827" width="11" style="7" customWidth="1"/>
    <col min="2828" max="2828" width="0.7109375" style="7" customWidth="1"/>
    <col min="2829" max="2829" width="1.85546875" style="7" customWidth="1"/>
    <col min="2830" max="2830" width="11.85546875" style="7" bestFit="1" customWidth="1"/>
    <col min="2831" max="2831" width="15.28515625" style="7" bestFit="1" customWidth="1"/>
    <col min="2832" max="2832" width="5" style="7" customWidth="1"/>
    <col min="2833" max="2833" width="10.28515625" style="7" bestFit="1" customWidth="1"/>
    <col min="2834" max="2834" width="5" style="7" customWidth="1"/>
    <col min="2835" max="2835" width="10.28515625" style="7" bestFit="1" customWidth="1"/>
    <col min="2836" max="2838" width="9" style="7"/>
    <col min="2839" max="2839" width="10.28515625" style="7" bestFit="1" customWidth="1"/>
    <col min="2840" max="3068" width="9" style="7"/>
    <col min="3069" max="3069" width="3.7109375" style="7" customWidth="1"/>
    <col min="3070" max="3070" width="4.85546875" style="7" customWidth="1"/>
    <col min="3071" max="3071" width="5.28515625" style="7" customWidth="1"/>
    <col min="3072" max="3072" width="31.28515625" style="7" customWidth="1"/>
    <col min="3073" max="3073" width="7.7109375" style="7" customWidth="1"/>
    <col min="3074" max="3074" width="2.28515625" style="7" customWidth="1"/>
    <col min="3075" max="3075" width="11.7109375" style="7" customWidth="1"/>
    <col min="3076" max="3076" width="2.42578125" style="7" customWidth="1"/>
    <col min="3077" max="3077" width="11.7109375" style="7" customWidth="1"/>
    <col min="3078" max="3078" width="2.28515625" style="7" customWidth="1"/>
    <col min="3079" max="3079" width="10.85546875" style="7" customWidth="1"/>
    <col min="3080" max="3080" width="2.28515625" style="7" customWidth="1"/>
    <col min="3081" max="3081" width="11.140625" style="7" customWidth="1"/>
    <col min="3082" max="3082" width="1.85546875" style="7" customWidth="1"/>
    <col min="3083" max="3083" width="11" style="7" customWidth="1"/>
    <col min="3084" max="3084" width="0.7109375" style="7" customWidth="1"/>
    <col min="3085" max="3085" width="1.85546875" style="7" customWidth="1"/>
    <col min="3086" max="3086" width="11.85546875" style="7" bestFit="1" customWidth="1"/>
    <col min="3087" max="3087" width="15.28515625" style="7" bestFit="1" customWidth="1"/>
    <col min="3088" max="3088" width="5" style="7" customWidth="1"/>
    <col min="3089" max="3089" width="10.28515625" style="7" bestFit="1" customWidth="1"/>
    <col min="3090" max="3090" width="5" style="7" customWidth="1"/>
    <col min="3091" max="3091" width="10.28515625" style="7" bestFit="1" customWidth="1"/>
    <col min="3092" max="3094" width="9" style="7"/>
    <col min="3095" max="3095" width="10.28515625" style="7" bestFit="1" customWidth="1"/>
    <col min="3096" max="3324" width="9" style="7"/>
    <col min="3325" max="3325" width="3.7109375" style="7" customWidth="1"/>
    <col min="3326" max="3326" width="4.85546875" style="7" customWidth="1"/>
    <col min="3327" max="3327" width="5.28515625" style="7" customWidth="1"/>
    <col min="3328" max="3328" width="31.28515625" style="7" customWidth="1"/>
    <col min="3329" max="3329" width="7.7109375" style="7" customWidth="1"/>
    <col min="3330" max="3330" width="2.28515625" style="7" customWidth="1"/>
    <col min="3331" max="3331" width="11.7109375" style="7" customWidth="1"/>
    <col min="3332" max="3332" width="2.42578125" style="7" customWidth="1"/>
    <col min="3333" max="3333" width="11.7109375" style="7" customWidth="1"/>
    <col min="3334" max="3334" width="2.28515625" style="7" customWidth="1"/>
    <col min="3335" max="3335" width="10.85546875" style="7" customWidth="1"/>
    <col min="3336" max="3336" width="2.28515625" style="7" customWidth="1"/>
    <col min="3337" max="3337" width="11.140625" style="7" customWidth="1"/>
    <col min="3338" max="3338" width="1.85546875" style="7" customWidth="1"/>
    <col min="3339" max="3339" width="11" style="7" customWidth="1"/>
    <col min="3340" max="3340" width="0.7109375" style="7" customWidth="1"/>
    <col min="3341" max="3341" width="1.85546875" style="7" customWidth="1"/>
    <col min="3342" max="3342" width="11.85546875" style="7" bestFit="1" customWidth="1"/>
    <col min="3343" max="3343" width="15.28515625" style="7" bestFit="1" customWidth="1"/>
    <col min="3344" max="3344" width="5" style="7" customWidth="1"/>
    <col min="3345" max="3345" width="10.28515625" style="7" bestFit="1" customWidth="1"/>
    <col min="3346" max="3346" width="5" style="7" customWidth="1"/>
    <col min="3347" max="3347" width="10.28515625" style="7" bestFit="1" customWidth="1"/>
    <col min="3348" max="3350" width="9" style="7"/>
    <col min="3351" max="3351" width="10.28515625" style="7" bestFit="1" customWidth="1"/>
    <col min="3352" max="3580" width="9" style="7"/>
    <col min="3581" max="3581" width="3.7109375" style="7" customWidth="1"/>
    <col min="3582" max="3582" width="4.85546875" style="7" customWidth="1"/>
    <col min="3583" max="3583" width="5.28515625" style="7" customWidth="1"/>
    <col min="3584" max="3584" width="31.28515625" style="7" customWidth="1"/>
    <col min="3585" max="3585" width="7.7109375" style="7" customWidth="1"/>
    <col min="3586" max="3586" width="2.28515625" style="7" customWidth="1"/>
    <col min="3587" max="3587" width="11.7109375" style="7" customWidth="1"/>
    <col min="3588" max="3588" width="2.42578125" style="7" customWidth="1"/>
    <col min="3589" max="3589" width="11.7109375" style="7" customWidth="1"/>
    <col min="3590" max="3590" width="2.28515625" style="7" customWidth="1"/>
    <col min="3591" max="3591" width="10.85546875" style="7" customWidth="1"/>
    <col min="3592" max="3592" width="2.28515625" style="7" customWidth="1"/>
    <col min="3593" max="3593" width="11.140625" style="7" customWidth="1"/>
    <col min="3594" max="3594" width="1.85546875" style="7" customWidth="1"/>
    <col min="3595" max="3595" width="11" style="7" customWidth="1"/>
    <col min="3596" max="3596" width="0.7109375" style="7" customWidth="1"/>
    <col min="3597" max="3597" width="1.85546875" style="7" customWidth="1"/>
    <col min="3598" max="3598" width="11.85546875" style="7" bestFit="1" customWidth="1"/>
    <col min="3599" max="3599" width="15.28515625" style="7" bestFit="1" customWidth="1"/>
    <col min="3600" max="3600" width="5" style="7" customWidth="1"/>
    <col min="3601" max="3601" width="10.28515625" style="7" bestFit="1" customWidth="1"/>
    <col min="3602" max="3602" width="5" style="7" customWidth="1"/>
    <col min="3603" max="3603" width="10.28515625" style="7" bestFit="1" customWidth="1"/>
    <col min="3604" max="3606" width="9" style="7"/>
    <col min="3607" max="3607" width="10.28515625" style="7" bestFit="1" customWidth="1"/>
    <col min="3608" max="3836" width="9" style="7"/>
    <col min="3837" max="3837" width="3.7109375" style="7" customWidth="1"/>
    <col min="3838" max="3838" width="4.85546875" style="7" customWidth="1"/>
    <col min="3839" max="3839" width="5.28515625" style="7" customWidth="1"/>
    <col min="3840" max="3840" width="31.28515625" style="7" customWidth="1"/>
    <col min="3841" max="3841" width="7.7109375" style="7" customWidth="1"/>
    <col min="3842" max="3842" width="2.28515625" style="7" customWidth="1"/>
    <col min="3843" max="3843" width="11.7109375" style="7" customWidth="1"/>
    <col min="3844" max="3844" width="2.42578125" style="7" customWidth="1"/>
    <col min="3845" max="3845" width="11.7109375" style="7" customWidth="1"/>
    <col min="3846" max="3846" width="2.28515625" style="7" customWidth="1"/>
    <col min="3847" max="3847" width="10.85546875" style="7" customWidth="1"/>
    <col min="3848" max="3848" width="2.28515625" style="7" customWidth="1"/>
    <col min="3849" max="3849" width="11.140625" style="7" customWidth="1"/>
    <col min="3850" max="3850" width="1.85546875" style="7" customWidth="1"/>
    <col min="3851" max="3851" width="11" style="7" customWidth="1"/>
    <col min="3852" max="3852" width="0.7109375" style="7" customWidth="1"/>
    <col min="3853" max="3853" width="1.85546875" style="7" customWidth="1"/>
    <col min="3854" max="3854" width="11.85546875" style="7" bestFit="1" customWidth="1"/>
    <col min="3855" max="3855" width="15.28515625" style="7" bestFit="1" customWidth="1"/>
    <col min="3856" max="3856" width="5" style="7" customWidth="1"/>
    <col min="3857" max="3857" width="10.28515625" style="7" bestFit="1" customWidth="1"/>
    <col min="3858" max="3858" width="5" style="7" customWidth="1"/>
    <col min="3859" max="3859" width="10.28515625" style="7" bestFit="1" customWidth="1"/>
    <col min="3860" max="3862" width="9" style="7"/>
    <col min="3863" max="3863" width="10.28515625" style="7" bestFit="1" customWidth="1"/>
    <col min="3864" max="4092" width="9" style="7"/>
    <col min="4093" max="4093" width="3.7109375" style="7" customWidth="1"/>
    <col min="4094" max="4094" width="4.85546875" style="7" customWidth="1"/>
    <col min="4095" max="4095" width="5.28515625" style="7" customWidth="1"/>
    <col min="4096" max="4096" width="31.28515625" style="7" customWidth="1"/>
    <col min="4097" max="4097" width="7.7109375" style="7" customWidth="1"/>
    <col min="4098" max="4098" width="2.28515625" style="7" customWidth="1"/>
    <col min="4099" max="4099" width="11.7109375" style="7" customWidth="1"/>
    <col min="4100" max="4100" width="2.42578125" style="7" customWidth="1"/>
    <col min="4101" max="4101" width="11.7109375" style="7" customWidth="1"/>
    <col min="4102" max="4102" width="2.28515625" style="7" customWidth="1"/>
    <col min="4103" max="4103" width="10.85546875" style="7" customWidth="1"/>
    <col min="4104" max="4104" width="2.28515625" style="7" customWidth="1"/>
    <col min="4105" max="4105" width="11.140625" style="7" customWidth="1"/>
    <col min="4106" max="4106" width="1.85546875" style="7" customWidth="1"/>
    <col min="4107" max="4107" width="11" style="7" customWidth="1"/>
    <col min="4108" max="4108" width="0.7109375" style="7" customWidth="1"/>
    <col min="4109" max="4109" width="1.85546875" style="7" customWidth="1"/>
    <col min="4110" max="4110" width="11.85546875" style="7" bestFit="1" customWidth="1"/>
    <col min="4111" max="4111" width="15.28515625" style="7" bestFit="1" customWidth="1"/>
    <col min="4112" max="4112" width="5" style="7" customWidth="1"/>
    <col min="4113" max="4113" width="10.28515625" style="7" bestFit="1" customWidth="1"/>
    <col min="4114" max="4114" width="5" style="7" customWidth="1"/>
    <col min="4115" max="4115" width="10.28515625" style="7" bestFit="1" customWidth="1"/>
    <col min="4116" max="4118" width="9" style="7"/>
    <col min="4119" max="4119" width="10.28515625" style="7" bestFit="1" customWidth="1"/>
    <col min="4120" max="4348" width="9" style="7"/>
    <col min="4349" max="4349" width="3.7109375" style="7" customWidth="1"/>
    <col min="4350" max="4350" width="4.85546875" style="7" customWidth="1"/>
    <col min="4351" max="4351" width="5.28515625" style="7" customWidth="1"/>
    <col min="4352" max="4352" width="31.28515625" style="7" customWidth="1"/>
    <col min="4353" max="4353" width="7.7109375" style="7" customWidth="1"/>
    <col min="4354" max="4354" width="2.28515625" style="7" customWidth="1"/>
    <col min="4355" max="4355" width="11.7109375" style="7" customWidth="1"/>
    <col min="4356" max="4356" width="2.42578125" style="7" customWidth="1"/>
    <col min="4357" max="4357" width="11.7109375" style="7" customWidth="1"/>
    <col min="4358" max="4358" width="2.28515625" style="7" customWidth="1"/>
    <col min="4359" max="4359" width="10.85546875" style="7" customWidth="1"/>
    <col min="4360" max="4360" width="2.28515625" style="7" customWidth="1"/>
    <col min="4361" max="4361" width="11.140625" style="7" customWidth="1"/>
    <col min="4362" max="4362" width="1.85546875" style="7" customWidth="1"/>
    <col min="4363" max="4363" width="11" style="7" customWidth="1"/>
    <col min="4364" max="4364" width="0.7109375" style="7" customWidth="1"/>
    <col min="4365" max="4365" width="1.85546875" style="7" customWidth="1"/>
    <col min="4366" max="4366" width="11.85546875" style="7" bestFit="1" customWidth="1"/>
    <col min="4367" max="4367" width="15.28515625" style="7" bestFit="1" customWidth="1"/>
    <col min="4368" max="4368" width="5" style="7" customWidth="1"/>
    <col min="4369" max="4369" width="10.28515625" style="7" bestFit="1" customWidth="1"/>
    <col min="4370" max="4370" width="5" style="7" customWidth="1"/>
    <col min="4371" max="4371" width="10.28515625" style="7" bestFit="1" customWidth="1"/>
    <col min="4372" max="4374" width="9" style="7"/>
    <col min="4375" max="4375" width="10.28515625" style="7" bestFit="1" customWidth="1"/>
    <col min="4376" max="4604" width="9" style="7"/>
    <col min="4605" max="4605" width="3.7109375" style="7" customWidth="1"/>
    <col min="4606" max="4606" width="4.85546875" style="7" customWidth="1"/>
    <col min="4607" max="4607" width="5.28515625" style="7" customWidth="1"/>
    <col min="4608" max="4608" width="31.28515625" style="7" customWidth="1"/>
    <col min="4609" max="4609" width="7.7109375" style="7" customWidth="1"/>
    <col min="4610" max="4610" width="2.28515625" style="7" customWidth="1"/>
    <col min="4611" max="4611" width="11.7109375" style="7" customWidth="1"/>
    <col min="4612" max="4612" width="2.42578125" style="7" customWidth="1"/>
    <col min="4613" max="4613" width="11.7109375" style="7" customWidth="1"/>
    <col min="4614" max="4614" width="2.28515625" style="7" customWidth="1"/>
    <col min="4615" max="4615" width="10.85546875" style="7" customWidth="1"/>
    <col min="4616" max="4616" width="2.28515625" style="7" customWidth="1"/>
    <col min="4617" max="4617" width="11.140625" style="7" customWidth="1"/>
    <col min="4618" max="4618" width="1.85546875" style="7" customWidth="1"/>
    <col min="4619" max="4619" width="11" style="7" customWidth="1"/>
    <col min="4620" max="4620" width="0.7109375" style="7" customWidth="1"/>
    <col min="4621" max="4621" width="1.85546875" style="7" customWidth="1"/>
    <col min="4622" max="4622" width="11.85546875" style="7" bestFit="1" customWidth="1"/>
    <col min="4623" max="4623" width="15.28515625" style="7" bestFit="1" customWidth="1"/>
    <col min="4624" max="4624" width="5" style="7" customWidth="1"/>
    <col min="4625" max="4625" width="10.28515625" style="7" bestFit="1" customWidth="1"/>
    <col min="4626" max="4626" width="5" style="7" customWidth="1"/>
    <col min="4627" max="4627" width="10.28515625" style="7" bestFit="1" customWidth="1"/>
    <col min="4628" max="4630" width="9" style="7"/>
    <col min="4631" max="4631" width="10.28515625" style="7" bestFit="1" customWidth="1"/>
    <col min="4632" max="4860" width="9" style="7"/>
    <col min="4861" max="4861" width="3.7109375" style="7" customWidth="1"/>
    <col min="4862" max="4862" width="4.85546875" style="7" customWidth="1"/>
    <col min="4863" max="4863" width="5.28515625" style="7" customWidth="1"/>
    <col min="4864" max="4864" width="31.28515625" style="7" customWidth="1"/>
    <col min="4865" max="4865" width="7.7109375" style="7" customWidth="1"/>
    <col min="4866" max="4866" width="2.28515625" style="7" customWidth="1"/>
    <col min="4867" max="4867" width="11.7109375" style="7" customWidth="1"/>
    <col min="4868" max="4868" width="2.42578125" style="7" customWidth="1"/>
    <col min="4869" max="4869" width="11.7109375" style="7" customWidth="1"/>
    <col min="4870" max="4870" width="2.28515625" style="7" customWidth="1"/>
    <col min="4871" max="4871" width="10.85546875" style="7" customWidth="1"/>
    <col min="4872" max="4872" width="2.28515625" style="7" customWidth="1"/>
    <col min="4873" max="4873" width="11.140625" style="7" customWidth="1"/>
    <col min="4874" max="4874" width="1.85546875" style="7" customWidth="1"/>
    <col min="4875" max="4875" width="11" style="7" customWidth="1"/>
    <col min="4876" max="4876" width="0.7109375" style="7" customWidth="1"/>
    <col min="4877" max="4877" width="1.85546875" style="7" customWidth="1"/>
    <col min="4878" max="4878" width="11.85546875" style="7" bestFit="1" customWidth="1"/>
    <col min="4879" max="4879" width="15.28515625" style="7" bestFit="1" customWidth="1"/>
    <col min="4880" max="4880" width="5" style="7" customWidth="1"/>
    <col min="4881" max="4881" width="10.28515625" style="7" bestFit="1" customWidth="1"/>
    <col min="4882" max="4882" width="5" style="7" customWidth="1"/>
    <col min="4883" max="4883" width="10.28515625" style="7" bestFit="1" customWidth="1"/>
    <col min="4884" max="4886" width="9" style="7"/>
    <col min="4887" max="4887" width="10.28515625" style="7" bestFit="1" customWidth="1"/>
    <col min="4888" max="5116" width="9" style="7"/>
    <col min="5117" max="5117" width="3.7109375" style="7" customWidth="1"/>
    <col min="5118" max="5118" width="4.85546875" style="7" customWidth="1"/>
    <col min="5119" max="5119" width="5.28515625" style="7" customWidth="1"/>
    <col min="5120" max="5120" width="31.28515625" style="7" customWidth="1"/>
    <col min="5121" max="5121" width="7.7109375" style="7" customWidth="1"/>
    <col min="5122" max="5122" width="2.28515625" style="7" customWidth="1"/>
    <col min="5123" max="5123" width="11.7109375" style="7" customWidth="1"/>
    <col min="5124" max="5124" width="2.42578125" style="7" customWidth="1"/>
    <col min="5125" max="5125" width="11.7109375" style="7" customWidth="1"/>
    <col min="5126" max="5126" width="2.28515625" style="7" customWidth="1"/>
    <col min="5127" max="5127" width="10.85546875" style="7" customWidth="1"/>
    <col min="5128" max="5128" width="2.28515625" style="7" customWidth="1"/>
    <col min="5129" max="5129" width="11.140625" style="7" customWidth="1"/>
    <col min="5130" max="5130" width="1.85546875" style="7" customWidth="1"/>
    <col min="5131" max="5131" width="11" style="7" customWidth="1"/>
    <col min="5132" max="5132" width="0.7109375" style="7" customWidth="1"/>
    <col min="5133" max="5133" width="1.85546875" style="7" customWidth="1"/>
    <col min="5134" max="5134" width="11.85546875" style="7" bestFit="1" customWidth="1"/>
    <col min="5135" max="5135" width="15.28515625" style="7" bestFit="1" customWidth="1"/>
    <col min="5136" max="5136" width="5" style="7" customWidth="1"/>
    <col min="5137" max="5137" width="10.28515625" style="7" bestFit="1" customWidth="1"/>
    <col min="5138" max="5138" width="5" style="7" customWidth="1"/>
    <col min="5139" max="5139" width="10.28515625" style="7" bestFit="1" customWidth="1"/>
    <col min="5140" max="5142" width="9" style="7"/>
    <col min="5143" max="5143" width="10.28515625" style="7" bestFit="1" customWidth="1"/>
    <col min="5144" max="5372" width="9" style="7"/>
    <col min="5373" max="5373" width="3.7109375" style="7" customWidth="1"/>
    <col min="5374" max="5374" width="4.85546875" style="7" customWidth="1"/>
    <col min="5375" max="5375" width="5.28515625" style="7" customWidth="1"/>
    <col min="5376" max="5376" width="31.28515625" style="7" customWidth="1"/>
    <col min="5377" max="5377" width="7.7109375" style="7" customWidth="1"/>
    <col min="5378" max="5378" width="2.28515625" style="7" customWidth="1"/>
    <col min="5379" max="5379" width="11.7109375" style="7" customWidth="1"/>
    <col min="5380" max="5380" width="2.42578125" style="7" customWidth="1"/>
    <col min="5381" max="5381" width="11.7109375" style="7" customWidth="1"/>
    <col min="5382" max="5382" width="2.28515625" style="7" customWidth="1"/>
    <col min="5383" max="5383" width="10.85546875" style="7" customWidth="1"/>
    <col min="5384" max="5384" width="2.28515625" style="7" customWidth="1"/>
    <col min="5385" max="5385" width="11.140625" style="7" customWidth="1"/>
    <col min="5386" max="5386" width="1.85546875" style="7" customWidth="1"/>
    <col min="5387" max="5387" width="11" style="7" customWidth="1"/>
    <col min="5388" max="5388" width="0.7109375" style="7" customWidth="1"/>
    <col min="5389" max="5389" width="1.85546875" style="7" customWidth="1"/>
    <col min="5390" max="5390" width="11.85546875" style="7" bestFit="1" customWidth="1"/>
    <col min="5391" max="5391" width="15.28515625" style="7" bestFit="1" customWidth="1"/>
    <col min="5392" max="5392" width="5" style="7" customWidth="1"/>
    <col min="5393" max="5393" width="10.28515625" style="7" bestFit="1" customWidth="1"/>
    <col min="5394" max="5394" width="5" style="7" customWidth="1"/>
    <col min="5395" max="5395" width="10.28515625" style="7" bestFit="1" customWidth="1"/>
    <col min="5396" max="5398" width="9" style="7"/>
    <col min="5399" max="5399" width="10.28515625" style="7" bestFit="1" customWidth="1"/>
    <col min="5400" max="5628" width="9" style="7"/>
    <col min="5629" max="5629" width="3.7109375" style="7" customWidth="1"/>
    <col min="5630" max="5630" width="4.85546875" style="7" customWidth="1"/>
    <col min="5631" max="5631" width="5.28515625" style="7" customWidth="1"/>
    <col min="5632" max="5632" width="31.28515625" style="7" customWidth="1"/>
    <col min="5633" max="5633" width="7.7109375" style="7" customWidth="1"/>
    <col min="5634" max="5634" width="2.28515625" style="7" customWidth="1"/>
    <col min="5635" max="5635" width="11.7109375" style="7" customWidth="1"/>
    <col min="5636" max="5636" width="2.42578125" style="7" customWidth="1"/>
    <col min="5637" max="5637" width="11.7109375" style="7" customWidth="1"/>
    <col min="5638" max="5638" width="2.28515625" style="7" customWidth="1"/>
    <col min="5639" max="5639" width="10.85546875" style="7" customWidth="1"/>
    <col min="5640" max="5640" width="2.28515625" style="7" customWidth="1"/>
    <col min="5641" max="5641" width="11.140625" style="7" customWidth="1"/>
    <col min="5642" max="5642" width="1.85546875" style="7" customWidth="1"/>
    <col min="5643" max="5643" width="11" style="7" customWidth="1"/>
    <col min="5644" max="5644" width="0.7109375" style="7" customWidth="1"/>
    <col min="5645" max="5645" width="1.85546875" style="7" customWidth="1"/>
    <col min="5646" max="5646" width="11.85546875" style="7" bestFit="1" customWidth="1"/>
    <col min="5647" max="5647" width="15.28515625" style="7" bestFit="1" customWidth="1"/>
    <col min="5648" max="5648" width="5" style="7" customWidth="1"/>
    <col min="5649" max="5649" width="10.28515625" style="7" bestFit="1" customWidth="1"/>
    <col min="5650" max="5650" width="5" style="7" customWidth="1"/>
    <col min="5651" max="5651" width="10.28515625" style="7" bestFit="1" customWidth="1"/>
    <col min="5652" max="5654" width="9" style="7"/>
    <col min="5655" max="5655" width="10.28515625" style="7" bestFit="1" customWidth="1"/>
    <col min="5656" max="5884" width="9" style="7"/>
    <col min="5885" max="5885" width="3.7109375" style="7" customWidth="1"/>
    <col min="5886" max="5886" width="4.85546875" style="7" customWidth="1"/>
    <col min="5887" max="5887" width="5.28515625" style="7" customWidth="1"/>
    <col min="5888" max="5888" width="31.28515625" style="7" customWidth="1"/>
    <col min="5889" max="5889" width="7.7109375" style="7" customWidth="1"/>
    <col min="5890" max="5890" width="2.28515625" style="7" customWidth="1"/>
    <col min="5891" max="5891" width="11.7109375" style="7" customWidth="1"/>
    <col min="5892" max="5892" width="2.42578125" style="7" customWidth="1"/>
    <col min="5893" max="5893" width="11.7109375" style="7" customWidth="1"/>
    <col min="5894" max="5894" width="2.28515625" style="7" customWidth="1"/>
    <col min="5895" max="5895" width="10.85546875" style="7" customWidth="1"/>
    <col min="5896" max="5896" width="2.28515625" style="7" customWidth="1"/>
    <col min="5897" max="5897" width="11.140625" style="7" customWidth="1"/>
    <col min="5898" max="5898" width="1.85546875" style="7" customWidth="1"/>
    <col min="5899" max="5899" width="11" style="7" customWidth="1"/>
    <col min="5900" max="5900" width="0.7109375" style="7" customWidth="1"/>
    <col min="5901" max="5901" width="1.85546875" style="7" customWidth="1"/>
    <col min="5902" max="5902" width="11.85546875" style="7" bestFit="1" customWidth="1"/>
    <col min="5903" max="5903" width="15.28515625" style="7" bestFit="1" customWidth="1"/>
    <col min="5904" max="5904" width="5" style="7" customWidth="1"/>
    <col min="5905" max="5905" width="10.28515625" style="7" bestFit="1" customWidth="1"/>
    <col min="5906" max="5906" width="5" style="7" customWidth="1"/>
    <col min="5907" max="5907" width="10.28515625" style="7" bestFit="1" customWidth="1"/>
    <col min="5908" max="5910" width="9" style="7"/>
    <col min="5911" max="5911" width="10.28515625" style="7" bestFit="1" customWidth="1"/>
    <col min="5912" max="6140" width="9" style="7"/>
    <col min="6141" max="6141" width="3.7109375" style="7" customWidth="1"/>
    <col min="6142" max="6142" width="4.85546875" style="7" customWidth="1"/>
    <col min="6143" max="6143" width="5.28515625" style="7" customWidth="1"/>
    <col min="6144" max="6144" width="31.28515625" style="7" customWidth="1"/>
    <col min="6145" max="6145" width="7.7109375" style="7" customWidth="1"/>
    <col min="6146" max="6146" width="2.28515625" style="7" customWidth="1"/>
    <col min="6147" max="6147" width="11.7109375" style="7" customWidth="1"/>
    <col min="6148" max="6148" width="2.42578125" style="7" customWidth="1"/>
    <col min="6149" max="6149" width="11.7109375" style="7" customWidth="1"/>
    <col min="6150" max="6150" width="2.28515625" style="7" customWidth="1"/>
    <col min="6151" max="6151" width="10.85546875" style="7" customWidth="1"/>
    <col min="6152" max="6152" width="2.28515625" style="7" customWidth="1"/>
    <col min="6153" max="6153" width="11.140625" style="7" customWidth="1"/>
    <col min="6154" max="6154" width="1.85546875" style="7" customWidth="1"/>
    <col min="6155" max="6155" width="11" style="7" customWidth="1"/>
    <col min="6156" max="6156" width="0.7109375" style="7" customWidth="1"/>
    <col min="6157" max="6157" width="1.85546875" style="7" customWidth="1"/>
    <col min="6158" max="6158" width="11.85546875" style="7" bestFit="1" customWidth="1"/>
    <col min="6159" max="6159" width="15.28515625" style="7" bestFit="1" customWidth="1"/>
    <col min="6160" max="6160" width="5" style="7" customWidth="1"/>
    <col min="6161" max="6161" width="10.28515625" style="7" bestFit="1" customWidth="1"/>
    <col min="6162" max="6162" width="5" style="7" customWidth="1"/>
    <col min="6163" max="6163" width="10.28515625" style="7" bestFit="1" customWidth="1"/>
    <col min="6164" max="6166" width="9" style="7"/>
    <col min="6167" max="6167" width="10.28515625" style="7" bestFit="1" customWidth="1"/>
    <col min="6168" max="6396" width="9" style="7"/>
    <col min="6397" max="6397" width="3.7109375" style="7" customWidth="1"/>
    <col min="6398" max="6398" width="4.85546875" style="7" customWidth="1"/>
    <col min="6399" max="6399" width="5.28515625" style="7" customWidth="1"/>
    <col min="6400" max="6400" width="31.28515625" style="7" customWidth="1"/>
    <col min="6401" max="6401" width="7.7109375" style="7" customWidth="1"/>
    <col min="6402" max="6402" width="2.28515625" style="7" customWidth="1"/>
    <col min="6403" max="6403" width="11.7109375" style="7" customWidth="1"/>
    <col min="6404" max="6404" width="2.42578125" style="7" customWidth="1"/>
    <col min="6405" max="6405" width="11.7109375" style="7" customWidth="1"/>
    <col min="6406" max="6406" width="2.28515625" style="7" customWidth="1"/>
    <col min="6407" max="6407" width="10.85546875" style="7" customWidth="1"/>
    <col min="6408" max="6408" width="2.28515625" style="7" customWidth="1"/>
    <col min="6409" max="6409" width="11.140625" style="7" customWidth="1"/>
    <col min="6410" max="6410" width="1.85546875" style="7" customWidth="1"/>
    <col min="6411" max="6411" width="11" style="7" customWidth="1"/>
    <col min="6412" max="6412" width="0.7109375" style="7" customWidth="1"/>
    <col min="6413" max="6413" width="1.85546875" style="7" customWidth="1"/>
    <col min="6414" max="6414" width="11.85546875" style="7" bestFit="1" customWidth="1"/>
    <col min="6415" max="6415" width="15.28515625" style="7" bestFit="1" customWidth="1"/>
    <col min="6416" max="6416" width="5" style="7" customWidth="1"/>
    <col min="6417" max="6417" width="10.28515625" style="7" bestFit="1" customWidth="1"/>
    <col min="6418" max="6418" width="5" style="7" customWidth="1"/>
    <col min="6419" max="6419" width="10.28515625" style="7" bestFit="1" customWidth="1"/>
    <col min="6420" max="6422" width="9" style="7"/>
    <col min="6423" max="6423" width="10.28515625" style="7" bestFit="1" customWidth="1"/>
    <col min="6424" max="6652" width="9" style="7"/>
    <col min="6653" max="6653" width="3.7109375" style="7" customWidth="1"/>
    <col min="6654" max="6654" width="4.85546875" style="7" customWidth="1"/>
    <col min="6655" max="6655" width="5.28515625" style="7" customWidth="1"/>
    <col min="6656" max="6656" width="31.28515625" style="7" customWidth="1"/>
    <col min="6657" max="6657" width="7.7109375" style="7" customWidth="1"/>
    <col min="6658" max="6658" width="2.28515625" style="7" customWidth="1"/>
    <col min="6659" max="6659" width="11.7109375" style="7" customWidth="1"/>
    <col min="6660" max="6660" width="2.42578125" style="7" customWidth="1"/>
    <col min="6661" max="6661" width="11.7109375" style="7" customWidth="1"/>
    <col min="6662" max="6662" width="2.28515625" style="7" customWidth="1"/>
    <col min="6663" max="6663" width="10.85546875" style="7" customWidth="1"/>
    <col min="6664" max="6664" width="2.28515625" style="7" customWidth="1"/>
    <col min="6665" max="6665" width="11.140625" style="7" customWidth="1"/>
    <col min="6666" max="6666" width="1.85546875" style="7" customWidth="1"/>
    <col min="6667" max="6667" width="11" style="7" customWidth="1"/>
    <col min="6668" max="6668" width="0.7109375" style="7" customWidth="1"/>
    <col min="6669" max="6669" width="1.85546875" style="7" customWidth="1"/>
    <col min="6670" max="6670" width="11.85546875" style="7" bestFit="1" customWidth="1"/>
    <col min="6671" max="6671" width="15.28515625" style="7" bestFit="1" customWidth="1"/>
    <col min="6672" max="6672" width="5" style="7" customWidth="1"/>
    <col min="6673" max="6673" width="10.28515625" style="7" bestFit="1" customWidth="1"/>
    <col min="6674" max="6674" width="5" style="7" customWidth="1"/>
    <col min="6675" max="6675" width="10.28515625" style="7" bestFit="1" customWidth="1"/>
    <col min="6676" max="6678" width="9" style="7"/>
    <col min="6679" max="6679" width="10.28515625" style="7" bestFit="1" customWidth="1"/>
    <col min="6680" max="6908" width="9" style="7"/>
    <col min="6909" max="6909" width="3.7109375" style="7" customWidth="1"/>
    <col min="6910" max="6910" width="4.85546875" style="7" customWidth="1"/>
    <col min="6911" max="6911" width="5.28515625" style="7" customWidth="1"/>
    <col min="6912" max="6912" width="31.28515625" style="7" customWidth="1"/>
    <col min="6913" max="6913" width="7.7109375" style="7" customWidth="1"/>
    <col min="6914" max="6914" width="2.28515625" style="7" customWidth="1"/>
    <col min="6915" max="6915" width="11.7109375" style="7" customWidth="1"/>
    <col min="6916" max="6916" width="2.42578125" style="7" customWidth="1"/>
    <col min="6917" max="6917" width="11.7109375" style="7" customWidth="1"/>
    <col min="6918" max="6918" width="2.28515625" style="7" customWidth="1"/>
    <col min="6919" max="6919" width="10.85546875" style="7" customWidth="1"/>
    <col min="6920" max="6920" width="2.28515625" style="7" customWidth="1"/>
    <col min="6921" max="6921" width="11.140625" style="7" customWidth="1"/>
    <col min="6922" max="6922" width="1.85546875" style="7" customWidth="1"/>
    <col min="6923" max="6923" width="11" style="7" customWidth="1"/>
    <col min="6924" max="6924" width="0.7109375" style="7" customWidth="1"/>
    <col min="6925" max="6925" width="1.85546875" style="7" customWidth="1"/>
    <col min="6926" max="6926" width="11.85546875" style="7" bestFit="1" customWidth="1"/>
    <col min="6927" max="6927" width="15.28515625" style="7" bestFit="1" customWidth="1"/>
    <col min="6928" max="6928" width="5" style="7" customWidth="1"/>
    <col min="6929" max="6929" width="10.28515625" style="7" bestFit="1" customWidth="1"/>
    <col min="6930" max="6930" width="5" style="7" customWidth="1"/>
    <col min="6931" max="6931" width="10.28515625" style="7" bestFit="1" customWidth="1"/>
    <col min="6932" max="6934" width="9" style="7"/>
    <col min="6935" max="6935" width="10.28515625" style="7" bestFit="1" customWidth="1"/>
    <col min="6936" max="7164" width="9" style="7"/>
    <col min="7165" max="7165" width="3.7109375" style="7" customWidth="1"/>
    <col min="7166" max="7166" width="4.85546875" style="7" customWidth="1"/>
    <col min="7167" max="7167" width="5.28515625" style="7" customWidth="1"/>
    <col min="7168" max="7168" width="31.28515625" style="7" customWidth="1"/>
    <col min="7169" max="7169" width="7.7109375" style="7" customWidth="1"/>
    <col min="7170" max="7170" width="2.28515625" style="7" customWidth="1"/>
    <col min="7171" max="7171" width="11.7109375" style="7" customWidth="1"/>
    <col min="7172" max="7172" width="2.42578125" style="7" customWidth="1"/>
    <col min="7173" max="7173" width="11.7109375" style="7" customWidth="1"/>
    <col min="7174" max="7174" width="2.28515625" style="7" customWidth="1"/>
    <col min="7175" max="7175" width="10.85546875" style="7" customWidth="1"/>
    <col min="7176" max="7176" width="2.28515625" style="7" customWidth="1"/>
    <col min="7177" max="7177" width="11.140625" style="7" customWidth="1"/>
    <col min="7178" max="7178" width="1.85546875" style="7" customWidth="1"/>
    <col min="7179" max="7179" width="11" style="7" customWidth="1"/>
    <col min="7180" max="7180" width="0.7109375" style="7" customWidth="1"/>
    <col min="7181" max="7181" width="1.85546875" style="7" customWidth="1"/>
    <col min="7182" max="7182" width="11.85546875" style="7" bestFit="1" customWidth="1"/>
    <col min="7183" max="7183" width="15.28515625" style="7" bestFit="1" customWidth="1"/>
    <col min="7184" max="7184" width="5" style="7" customWidth="1"/>
    <col min="7185" max="7185" width="10.28515625" style="7" bestFit="1" customWidth="1"/>
    <col min="7186" max="7186" width="5" style="7" customWidth="1"/>
    <col min="7187" max="7187" width="10.28515625" style="7" bestFit="1" customWidth="1"/>
    <col min="7188" max="7190" width="9" style="7"/>
    <col min="7191" max="7191" width="10.28515625" style="7" bestFit="1" customWidth="1"/>
    <col min="7192" max="7420" width="9" style="7"/>
    <col min="7421" max="7421" width="3.7109375" style="7" customWidth="1"/>
    <col min="7422" max="7422" width="4.85546875" style="7" customWidth="1"/>
    <col min="7423" max="7423" width="5.28515625" style="7" customWidth="1"/>
    <col min="7424" max="7424" width="31.28515625" style="7" customWidth="1"/>
    <col min="7425" max="7425" width="7.7109375" style="7" customWidth="1"/>
    <col min="7426" max="7426" width="2.28515625" style="7" customWidth="1"/>
    <col min="7427" max="7427" width="11.7109375" style="7" customWidth="1"/>
    <col min="7428" max="7428" width="2.42578125" style="7" customWidth="1"/>
    <col min="7429" max="7429" width="11.7109375" style="7" customWidth="1"/>
    <col min="7430" max="7430" width="2.28515625" style="7" customWidth="1"/>
    <col min="7431" max="7431" width="10.85546875" style="7" customWidth="1"/>
    <col min="7432" max="7432" width="2.28515625" style="7" customWidth="1"/>
    <col min="7433" max="7433" width="11.140625" style="7" customWidth="1"/>
    <col min="7434" max="7434" width="1.85546875" style="7" customWidth="1"/>
    <col min="7435" max="7435" width="11" style="7" customWidth="1"/>
    <col min="7436" max="7436" width="0.7109375" style="7" customWidth="1"/>
    <col min="7437" max="7437" width="1.85546875" style="7" customWidth="1"/>
    <col min="7438" max="7438" width="11.85546875" style="7" bestFit="1" customWidth="1"/>
    <col min="7439" max="7439" width="15.28515625" style="7" bestFit="1" customWidth="1"/>
    <col min="7440" max="7440" width="5" style="7" customWidth="1"/>
    <col min="7441" max="7441" width="10.28515625" style="7" bestFit="1" customWidth="1"/>
    <col min="7442" max="7442" width="5" style="7" customWidth="1"/>
    <col min="7443" max="7443" width="10.28515625" style="7" bestFit="1" customWidth="1"/>
    <col min="7444" max="7446" width="9" style="7"/>
    <col min="7447" max="7447" width="10.28515625" style="7" bestFit="1" customWidth="1"/>
    <col min="7448" max="7676" width="9" style="7"/>
    <col min="7677" max="7677" width="3.7109375" style="7" customWidth="1"/>
    <col min="7678" max="7678" width="4.85546875" style="7" customWidth="1"/>
    <col min="7679" max="7679" width="5.28515625" style="7" customWidth="1"/>
    <col min="7680" max="7680" width="31.28515625" style="7" customWidth="1"/>
    <col min="7681" max="7681" width="7.7109375" style="7" customWidth="1"/>
    <col min="7682" max="7682" width="2.28515625" style="7" customWidth="1"/>
    <col min="7683" max="7683" width="11.7109375" style="7" customWidth="1"/>
    <col min="7684" max="7684" width="2.42578125" style="7" customWidth="1"/>
    <col min="7685" max="7685" width="11.7109375" style="7" customWidth="1"/>
    <col min="7686" max="7686" width="2.28515625" style="7" customWidth="1"/>
    <col min="7687" max="7687" width="10.85546875" style="7" customWidth="1"/>
    <col min="7688" max="7688" width="2.28515625" style="7" customWidth="1"/>
    <col min="7689" max="7689" width="11.140625" style="7" customWidth="1"/>
    <col min="7690" max="7690" width="1.85546875" style="7" customWidth="1"/>
    <col min="7691" max="7691" width="11" style="7" customWidth="1"/>
    <col min="7692" max="7692" width="0.7109375" style="7" customWidth="1"/>
    <col min="7693" max="7693" width="1.85546875" style="7" customWidth="1"/>
    <col min="7694" max="7694" width="11.85546875" style="7" bestFit="1" customWidth="1"/>
    <col min="7695" max="7695" width="15.28515625" style="7" bestFit="1" customWidth="1"/>
    <col min="7696" max="7696" width="5" style="7" customWidth="1"/>
    <col min="7697" max="7697" width="10.28515625" style="7" bestFit="1" customWidth="1"/>
    <col min="7698" max="7698" width="5" style="7" customWidth="1"/>
    <col min="7699" max="7699" width="10.28515625" style="7" bestFit="1" customWidth="1"/>
    <col min="7700" max="7702" width="9" style="7"/>
    <col min="7703" max="7703" width="10.28515625" style="7" bestFit="1" customWidth="1"/>
    <col min="7704" max="7932" width="9" style="7"/>
    <col min="7933" max="7933" width="3.7109375" style="7" customWidth="1"/>
    <col min="7934" max="7934" width="4.85546875" style="7" customWidth="1"/>
    <col min="7935" max="7935" width="5.28515625" style="7" customWidth="1"/>
    <col min="7936" max="7936" width="31.28515625" style="7" customWidth="1"/>
    <col min="7937" max="7937" width="7.7109375" style="7" customWidth="1"/>
    <col min="7938" max="7938" width="2.28515625" style="7" customWidth="1"/>
    <col min="7939" max="7939" width="11.7109375" style="7" customWidth="1"/>
    <col min="7940" max="7940" width="2.42578125" style="7" customWidth="1"/>
    <col min="7941" max="7941" width="11.7109375" style="7" customWidth="1"/>
    <col min="7942" max="7942" width="2.28515625" style="7" customWidth="1"/>
    <col min="7943" max="7943" width="10.85546875" style="7" customWidth="1"/>
    <col min="7944" max="7944" width="2.28515625" style="7" customWidth="1"/>
    <col min="7945" max="7945" width="11.140625" style="7" customWidth="1"/>
    <col min="7946" max="7946" width="1.85546875" style="7" customWidth="1"/>
    <col min="7947" max="7947" width="11" style="7" customWidth="1"/>
    <col min="7948" max="7948" width="0.7109375" style="7" customWidth="1"/>
    <col min="7949" max="7949" width="1.85546875" style="7" customWidth="1"/>
    <col min="7950" max="7950" width="11.85546875" style="7" bestFit="1" customWidth="1"/>
    <col min="7951" max="7951" width="15.28515625" style="7" bestFit="1" customWidth="1"/>
    <col min="7952" max="7952" width="5" style="7" customWidth="1"/>
    <col min="7953" max="7953" width="10.28515625" style="7" bestFit="1" customWidth="1"/>
    <col min="7954" max="7954" width="5" style="7" customWidth="1"/>
    <col min="7955" max="7955" width="10.28515625" style="7" bestFit="1" customWidth="1"/>
    <col min="7956" max="7958" width="9" style="7"/>
    <col min="7959" max="7959" width="10.28515625" style="7" bestFit="1" customWidth="1"/>
    <col min="7960" max="8188" width="9" style="7"/>
    <col min="8189" max="8189" width="3.7109375" style="7" customWidth="1"/>
    <col min="8190" max="8190" width="4.85546875" style="7" customWidth="1"/>
    <col min="8191" max="8191" width="5.28515625" style="7" customWidth="1"/>
    <col min="8192" max="8192" width="31.28515625" style="7" customWidth="1"/>
    <col min="8193" max="8193" width="7.7109375" style="7" customWidth="1"/>
    <col min="8194" max="8194" width="2.28515625" style="7" customWidth="1"/>
    <col min="8195" max="8195" width="11.7109375" style="7" customWidth="1"/>
    <col min="8196" max="8196" width="2.42578125" style="7" customWidth="1"/>
    <col min="8197" max="8197" width="11.7109375" style="7" customWidth="1"/>
    <col min="8198" max="8198" width="2.28515625" style="7" customWidth="1"/>
    <col min="8199" max="8199" width="10.85546875" style="7" customWidth="1"/>
    <col min="8200" max="8200" width="2.28515625" style="7" customWidth="1"/>
    <col min="8201" max="8201" width="11.140625" style="7" customWidth="1"/>
    <col min="8202" max="8202" width="1.85546875" style="7" customWidth="1"/>
    <col min="8203" max="8203" width="11" style="7" customWidth="1"/>
    <col min="8204" max="8204" width="0.7109375" style="7" customWidth="1"/>
    <col min="8205" max="8205" width="1.85546875" style="7" customWidth="1"/>
    <col min="8206" max="8206" width="11.85546875" style="7" bestFit="1" customWidth="1"/>
    <col min="8207" max="8207" width="15.28515625" style="7" bestFit="1" customWidth="1"/>
    <col min="8208" max="8208" width="5" style="7" customWidth="1"/>
    <col min="8209" max="8209" width="10.28515625" style="7" bestFit="1" customWidth="1"/>
    <col min="8210" max="8210" width="5" style="7" customWidth="1"/>
    <col min="8211" max="8211" width="10.28515625" style="7" bestFit="1" customWidth="1"/>
    <col min="8212" max="8214" width="9" style="7"/>
    <col min="8215" max="8215" width="10.28515625" style="7" bestFit="1" customWidth="1"/>
    <col min="8216" max="8444" width="9" style="7"/>
    <col min="8445" max="8445" width="3.7109375" style="7" customWidth="1"/>
    <col min="8446" max="8446" width="4.85546875" style="7" customWidth="1"/>
    <col min="8447" max="8447" width="5.28515625" style="7" customWidth="1"/>
    <col min="8448" max="8448" width="31.28515625" style="7" customWidth="1"/>
    <col min="8449" max="8449" width="7.7109375" style="7" customWidth="1"/>
    <col min="8450" max="8450" width="2.28515625" style="7" customWidth="1"/>
    <col min="8451" max="8451" width="11.7109375" style="7" customWidth="1"/>
    <col min="8452" max="8452" width="2.42578125" style="7" customWidth="1"/>
    <col min="8453" max="8453" width="11.7109375" style="7" customWidth="1"/>
    <col min="8454" max="8454" width="2.28515625" style="7" customWidth="1"/>
    <col min="8455" max="8455" width="10.85546875" style="7" customWidth="1"/>
    <col min="8456" max="8456" width="2.28515625" style="7" customWidth="1"/>
    <col min="8457" max="8457" width="11.140625" style="7" customWidth="1"/>
    <col min="8458" max="8458" width="1.85546875" style="7" customWidth="1"/>
    <col min="8459" max="8459" width="11" style="7" customWidth="1"/>
    <col min="8460" max="8460" width="0.7109375" style="7" customWidth="1"/>
    <col min="8461" max="8461" width="1.85546875" style="7" customWidth="1"/>
    <col min="8462" max="8462" width="11.85546875" style="7" bestFit="1" customWidth="1"/>
    <col min="8463" max="8463" width="15.28515625" style="7" bestFit="1" customWidth="1"/>
    <col min="8464" max="8464" width="5" style="7" customWidth="1"/>
    <col min="8465" max="8465" width="10.28515625" style="7" bestFit="1" customWidth="1"/>
    <col min="8466" max="8466" width="5" style="7" customWidth="1"/>
    <col min="8467" max="8467" width="10.28515625" style="7" bestFit="1" customWidth="1"/>
    <col min="8468" max="8470" width="9" style="7"/>
    <col min="8471" max="8471" width="10.28515625" style="7" bestFit="1" customWidth="1"/>
    <col min="8472" max="8700" width="9" style="7"/>
    <col min="8701" max="8701" width="3.7109375" style="7" customWidth="1"/>
    <col min="8702" max="8702" width="4.85546875" style="7" customWidth="1"/>
    <col min="8703" max="8703" width="5.28515625" style="7" customWidth="1"/>
    <col min="8704" max="8704" width="31.28515625" style="7" customWidth="1"/>
    <col min="8705" max="8705" width="7.7109375" style="7" customWidth="1"/>
    <col min="8706" max="8706" width="2.28515625" style="7" customWidth="1"/>
    <col min="8707" max="8707" width="11.7109375" style="7" customWidth="1"/>
    <col min="8708" max="8708" width="2.42578125" style="7" customWidth="1"/>
    <col min="8709" max="8709" width="11.7109375" style="7" customWidth="1"/>
    <col min="8710" max="8710" width="2.28515625" style="7" customWidth="1"/>
    <col min="8711" max="8711" width="10.85546875" style="7" customWidth="1"/>
    <col min="8712" max="8712" width="2.28515625" style="7" customWidth="1"/>
    <col min="8713" max="8713" width="11.140625" style="7" customWidth="1"/>
    <col min="8714" max="8714" width="1.85546875" style="7" customWidth="1"/>
    <col min="8715" max="8715" width="11" style="7" customWidth="1"/>
    <col min="8716" max="8716" width="0.7109375" style="7" customWidth="1"/>
    <col min="8717" max="8717" width="1.85546875" style="7" customWidth="1"/>
    <col min="8718" max="8718" width="11.85546875" style="7" bestFit="1" customWidth="1"/>
    <col min="8719" max="8719" width="15.28515625" style="7" bestFit="1" customWidth="1"/>
    <col min="8720" max="8720" width="5" style="7" customWidth="1"/>
    <col min="8721" max="8721" width="10.28515625" style="7" bestFit="1" customWidth="1"/>
    <col min="8722" max="8722" width="5" style="7" customWidth="1"/>
    <col min="8723" max="8723" width="10.28515625" style="7" bestFit="1" customWidth="1"/>
    <col min="8724" max="8726" width="9" style="7"/>
    <col min="8727" max="8727" width="10.28515625" style="7" bestFit="1" customWidth="1"/>
    <col min="8728" max="8956" width="9" style="7"/>
    <col min="8957" max="8957" width="3.7109375" style="7" customWidth="1"/>
    <col min="8958" max="8958" width="4.85546875" style="7" customWidth="1"/>
    <col min="8959" max="8959" width="5.28515625" style="7" customWidth="1"/>
    <col min="8960" max="8960" width="31.28515625" style="7" customWidth="1"/>
    <col min="8961" max="8961" width="7.7109375" style="7" customWidth="1"/>
    <col min="8962" max="8962" width="2.28515625" style="7" customWidth="1"/>
    <col min="8963" max="8963" width="11.7109375" style="7" customWidth="1"/>
    <col min="8964" max="8964" width="2.42578125" style="7" customWidth="1"/>
    <col min="8965" max="8965" width="11.7109375" style="7" customWidth="1"/>
    <col min="8966" max="8966" width="2.28515625" style="7" customWidth="1"/>
    <col min="8967" max="8967" width="10.85546875" style="7" customWidth="1"/>
    <col min="8968" max="8968" width="2.28515625" style="7" customWidth="1"/>
    <col min="8969" max="8969" width="11.140625" style="7" customWidth="1"/>
    <col min="8970" max="8970" width="1.85546875" style="7" customWidth="1"/>
    <col min="8971" max="8971" width="11" style="7" customWidth="1"/>
    <col min="8972" max="8972" width="0.7109375" style="7" customWidth="1"/>
    <col min="8973" max="8973" width="1.85546875" style="7" customWidth="1"/>
    <col min="8974" max="8974" width="11.85546875" style="7" bestFit="1" customWidth="1"/>
    <col min="8975" max="8975" width="15.28515625" style="7" bestFit="1" customWidth="1"/>
    <col min="8976" max="8976" width="5" style="7" customWidth="1"/>
    <col min="8977" max="8977" width="10.28515625" style="7" bestFit="1" customWidth="1"/>
    <col min="8978" max="8978" width="5" style="7" customWidth="1"/>
    <col min="8979" max="8979" width="10.28515625" style="7" bestFit="1" customWidth="1"/>
    <col min="8980" max="8982" width="9" style="7"/>
    <col min="8983" max="8983" width="10.28515625" style="7" bestFit="1" customWidth="1"/>
    <col min="8984" max="9212" width="9" style="7"/>
    <col min="9213" max="9213" width="3.7109375" style="7" customWidth="1"/>
    <col min="9214" max="9214" width="4.85546875" style="7" customWidth="1"/>
    <col min="9215" max="9215" width="5.28515625" style="7" customWidth="1"/>
    <col min="9216" max="9216" width="31.28515625" style="7" customWidth="1"/>
    <col min="9217" max="9217" width="7.7109375" style="7" customWidth="1"/>
    <col min="9218" max="9218" width="2.28515625" style="7" customWidth="1"/>
    <col min="9219" max="9219" width="11.7109375" style="7" customWidth="1"/>
    <col min="9220" max="9220" width="2.42578125" style="7" customWidth="1"/>
    <col min="9221" max="9221" width="11.7109375" style="7" customWidth="1"/>
    <col min="9222" max="9222" width="2.28515625" style="7" customWidth="1"/>
    <col min="9223" max="9223" width="10.85546875" style="7" customWidth="1"/>
    <col min="9224" max="9224" width="2.28515625" style="7" customWidth="1"/>
    <col min="9225" max="9225" width="11.140625" style="7" customWidth="1"/>
    <col min="9226" max="9226" width="1.85546875" style="7" customWidth="1"/>
    <col min="9227" max="9227" width="11" style="7" customWidth="1"/>
    <col min="9228" max="9228" width="0.7109375" style="7" customWidth="1"/>
    <col min="9229" max="9229" width="1.85546875" style="7" customWidth="1"/>
    <col min="9230" max="9230" width="11.85546875" style="7" bestFit="1" customWidth="1"/>
    <col min="9231" max="9231" width="15.28515625" style="7" bestFit="1" customWidth="1"/>
    <col min="9232" max="9232" width="5" style="7" customWidth="1"/>
    <col min="9233" max="9233" width="10.28515625" style="7" bestFit="1" customWidth="1"/>
    <col min="9234" max="9234" width="5" style="7" customWidth="1"/>
    <col min="9235" max="9235" width="10.28515625" style="7" bestFit="1" customWidth="1"/>
    <col min="9236" max="9238" width="9" style="7"/>
    <col min="9239" max="9239" width="10.28515625" style="7" bestFit="1" customWidth="1"/>
    <col min="9240" max="9468" width="9" style="7"/>
    <col min="9469" max="9469" width="3.7109375" style="7" customWidth="1"/>
    <col min="9470" max="9470" width="4.85546875" style="7" customWidth="1"/>
    <col min="9471" max="9471" width="5.28515625" style="7" customWidth="1"/>
    <col min="9472" max="9472" width="31.28515625" style="7" customWidth="1"/>
    <col min="9473" max="9473" width="7.7109375" style="7" customWidth="1"/>
    <col min="9474" max="9474" width="2.28515625" style="7" customWidth="1"/>
    <col min="9475" max="9475" width="11.7109375" style="7" customWidth="1"/>
    <col min="9476" max="9476" width="2.42578125" style="7" customWidth="1"/>
    <col min="9477" max="9477" width="11.7109375" style="7" customWidth="1"/>
    <col min="9478" max="9478" width="2.28515625" style="7" customWidth="1"/>
    <col min="9479" max="9479" width="10.85546875" style="7" customWidth="1"/>
    <col min="9480" max="9480" width="2.28515625" style="7" customWidth="1"/>
    <col min="9481" max="9481" width="11.140625" style="7" customWidth="1"/>
    <col min="9482" max="9482" width="1.85546875" style="7" customWidth="1"/>
    <col min="9483" max="9483" width="11" style="7" customWidth="1"/>
    <col min="9484" max="9484" width="0.7109375" style="7" customWidth="1"/>
    <col min="9485" max="9485" width="1.85546875" style="7" customWidth="1"/>
    <col min="9486" max="9486" width="11.85546875" style="7" bestFit="1" customWidth="1"/>
    <col min="9487" max="9487" width="15.28515625" style="7" bestFit="1" customWidth="1"/>
    <col min="9488" max="9488" width="5" style="7" customWidth="1"/>
    <col min="9489" max="9489" width="10.28515625" style="7" bestFit="1" customWidth="1"/>
    <col min="9490" max="9490" width="5" style="7" customWidth="1"/>
    <col min="9491" max="9491" width="10.28515625" style="7" bestFit="1" customWidth="1"/>
    <col min="9492" max="9494" width="9" style="7"/>
    <col min="9495" max="9495" width="10.28515625" style="7" bestFit="1" customWidth="1"/>
    <col min="9496" max="9724" width="9" style="7"/>
    <col min="9725" max="9725" width="3.7109375" style="7" customWidth="1"/>
    <col min="9726" max="9726" width="4.85546875" style="7" customWidth="1"/>
    <col min="9727" max="9727" width="5.28515625" style="7" customWidth="1"/>
    <col min="9728" max="9728" width="31.28515625" style="7" customWidth="1"/>
    <col min="9729" max="9729" width="7.7109375" style="7" customWidth="1"/>
    <col min="9730" max="9730" width="2.28515625" style="7" customWidth="1"/>
    <col min="9731" max="9731" width="11.7109375" style="7" customWidth="1"/>
    <col min="9732" max="9732" width="2.42578125" style="7" customWidth="1"/>
    <col min="9733" max="9733" width="11.7109375" style="7" customWidth="1"/>
    <col min="9734" max="9734" width="2.28515625" style="7" customWidth="1"/>
    <col min="9735" max="9735" width="10.85546875" style="7" customWidth="1"/>
    <col min="9736" max="9736" width="2.28515625" style="7" customWidth="1"/>
    <col min="9737" max="9737" width="11.140625" style="7" customWidth="1"/>
    <col min="9738" max="9738" width="1.85546875" style="7" customWidth="1"/>
    <col min="9739" max="9739" width="11" style="7" customWidth="1"/>
    <col min="9740" max="9740" width="0.7109375" style="7" customWidth="1"/>
    <col min="9741" max="9741" width="1.85546875" style="7" customWidth="1"/>
    <col min="9742" max="9742" width="11.85546875" style="7" bestFit="1" customWidth="1"/>
    <col min="9743" max="9743" width="15.28515625" style="7" bestFit="1" customWidth="1"/>
    <col min="9744" max="9744" width="5" style="7" customWidth="1"/>
    <col min="9745" max="9745" width="10.28515625" style="7" bestFit="1" customWidth="1"/>
    <col min="9746" max="9746" width="5" style="7" customWidth="1"/>
    <col min="9747" max="9747" width="10.28515625" style="7" bestFit="1" customWidth="1"/>
    <col min="9748" max="9750" width="9" style="7"/>
    <col min="9751" max="9751" width="10.28515625" style="7" bestFit="1" customWidth="1"/>
    <col min="9752" max="9980" width="9" style="7"/>
    <col min="9981" max="9981" width="3.7109375" style="7" customWidth="1"/>
    <col min="9982" max="9982" width="4.85546875" style="7" customWidth="1"/>
    <col min="9983" max="9983" width="5.28515625" style="7" customWidth="1"/>
    <col min="9984" max="9984" width="31.28515625" style="7" customWidth="1"/>
    <col min="9985" max="9985" width="7.7109375" style="7" customWidth="1"/>
    <col min="9986" max="9986" width="2.28515625" style="7" customWidth="1"/>
    <col min="9987" max="9987" width="11.7109375" style="7" customWidth="1"/>
    <col min="9988" max="9988" width="2.42578125" style="7" customWidth="1"/>
    <col min="9989" max="9989" width="11.7109375" style="7" customWidth="1"/>
    <col min="9990" max="9990" width="2.28515625" style="7" customWidth="1"/>
    <col min="9991" max="9991" width="10.85546875" style="7" customWidth="1"/>
    <col min="9992" max="9992" width="2.28515625" style="7" customWidth="1"/>
    <col min="9993" max="9993" width="11.140625" style="7" customWidth="1"/>
    <col min="9994" max="9994" width="1.85546875" style="7" customWidth="1"/>
    <col min="9995" max="9995" width="11" style="7" customWidth="1"/>
    <col min="9996" max="9996" width="0.7109375" style="7" customWidth="1"/>
    <col min="9997" max="9997" width="1.85546875" style="7" customWidth="1"/>
    <col min="9998" max="9998" width="11.85546875" style="7" bestFit="1" customWidth="1"/>
    <col min="9999" max="9999" width="15.28515625" style="7" bestFit="1" customWidth="1"/>
    <col min="10000" max="10000" width="5" style="7" customWidth="1"/>
    <col min="10001" max="10001" width="10.28515625" style="7" bestFit="1" customWidth="1"/>
    <col min="10002" max="10002" width="5" style="7" customWidth="1"/>
    <col min="10003" max="10003" width="10.28515625" style="7" bestFit="1" customWidth="1"/>
    <col min="10004" max="10006" width="9" style="7"/>
    <col min="10007" max="10007" width="10.28515625" style="7" bestFit="1" customWidth="1"/>
    <col min="10008" max="10236" width="9" style="7"/>
    <col min="10237" max="10237" width="3.7109375" style="7" customWidth="1"/>
    <col min="10238" max="10238" width="4.85546875" style="7" customWidth="1"/>
    <col min="10239" max="10239" width="5.28515625" style="7" customWidth="1"/>
    <col min="10240" max="10240" width="31.28515625" style="7" customWidth="1"/>
    <col min="10241" max="10241" width="7.7109375" style="7" customWidth="1"/>
    <col min="10242" max="10242" width="2.28515625" style="7" customWidth="1"/>
    <col min="10243" max="10243" width="11.7109375" style="7" customWidth="1"/>
    <col min="10244" max="10244" width="2.42578125" style="7" customWidth="1"/>
    <col min="10245" max="10245" width="11.7109375" style="7" customWidth="1"/>
    <col min="10246" max="10246" width="2.28515625" style="7" customWidth="1"/>
    <col min="10247" max="10247" width="10.85546875" style="7" customWidth="1"/>
    <col min="10248" max="10248" width="2.28515625" style="7" customWidth="1"/>
    <col min="10249" max="10249" width="11.140625" style="7" customWidth="1"/>
    <col min="10250" max="10250" width="1.85546875" style="7" customWidth="1"/>
    <col min="10251" max="10251" width="11" style="7" customWidth="1"/>
    <col min="10252" max="10252" width="0.7109375" style="7" customWidth="1"/>
    <col min="10253" max="10253" width="1.85546875" style="7" customWidth="1"/>
    <col min="10254" max="10254" width="11.85546875" style="7" bestFit="1" customWidth="1"/>
    <col min="10255" max="10255" width="15.28515625" style="7" bestFit="1" customWidth="1"/>
    <col min="10256" max="10256" width="5" style="7" customWidth="1"/>
    <col min="10257" max="10257" width="10.28515625" style="7" bestFit="1" customWidth="1"/>
    <col min="10258" max="10258" width="5" style="7" customWidth="1"/>
    <col min="10259" max="10259" width="10.28515625" style="7" bestFit="1" customWidth="1"/>
    <col min="10260" max="10262" width="9" style="7"/>
    <col min="10263" max="10263" width="10.28515625" style="7" bestFit="1" customWidth="1"/>
    <col min="10264" max="10492" width="9" style="7"/>
    <col min="10493" max="10493" width="3.7109375" style="7" customWidth="1"/>
    <col min="10494" max="10494" width="4.85546875" style="7" customWidth="1"/>
    <col min="10495" max="10495" width="5.28515625" style="7" customWidth="1"/>
    <col min="10496" max="10496" width="31.28515625" style="7" customWidth="1"/>
    <col min="10497" max="10497" width="7.7109375" style="7" customWidth="1"/>
    <col min="10498" max="10498" width="2.28515625" style="7" customWidth="1"/>
    <col min="10499" max="10499" width="11.7109375" style="7" customWidth="1"/>
    <col min="10500" max="10500" width="2.42578125" style="7" customWidth="1"/>
    <col min="10501" max="10501" width="11.7109375" style="7" customWidth="1"/>
    <col min="10502" max="10502" width="2.28515625" style="7" customWidth="1"/>
    <col min="10503" max="10503" width="10.85546875" style="7" customWidth="1"/>
    <col min="10504" max="10504" width="2.28515625" style="7" customWidth="1"/>
    <col min="10505" max="10505" width="11.140625" style="7" customWidth="1"/>
    <col min="10506" max="10506" width="1.85546875" style="7" customWidth="1"/>
    <col min="10507" max="10507" width="11" style="7" customWidth="1"/>
    <col min="10508" max="10508" width="0.7109375" style="7" customWidth="1"/>
    <col min="10509" max="10509" width="1.85546875" style="7" customWidth="1"/>
    <col min="10510" max="10510" width="11.85546875" style="7" bestFit="1" customWidth="1"/>
    <col min="10511" max="10511" width="15.28515625" style="7" bestFit="1" customWidth="1"/>
    <col min="10512" max="10512" width="5" style="7" customWidth="1"/>
    <col min="10513" max="10513" width="10.28515625" style="7" bestFit="1" customWidth="1"/>
    <col min="10514" max="10514" width="5" style="7" customWidth="1"/>
    <col min="10515" max="10515" width="10.28515625" style="7" bestFit="1" customWidth="1"/>
    <col min="10516" max="10518" width="9" style="7"/>
    <col min="10519" max="10519" width="10.28515625" style="7" bestFit="1" customWidth="1"/>
    <col min="10520" max="10748" width="9" style="7"/>
    <col min="10749" max="10749" width="3.7109375" style="7" customWidth="1"/>
    <col min="10750" max="10750" width="4.85546875" style="7" customWidth="1"/>
    <col min="10751" max="10751" width="5.28515625" style="7" customWidth="1"/>
    <col min="10752" max="10752" width="31.28515625" style="7" customWidth="1"/>
    <col min="10753" max="10753" width="7.7109375" style="7" customWidth="1"/>
    <col min="10754" max="10754" width="2.28515625" style="7" customWidth="1"/>
    <col min="10755" max="10755" width="11.7109375" style="7" customWidth="1"/>
    <col min="10756" max="10756" width="2.42578125" style="7" customWidth="1"/>
    <col min="10757" max="10757" width="11.7109375" style="7" customWidth="1"/>
    <col min="10758" max="10758" width="2.28515625" style="7" customWidth="1"/>
    <col min="10759" max="10759" width="10.85546875" style="7" customWidth="1"/>
    <col min="10760" max="10760" width="2.28515625" style="7" customWidth="1"/>
    <col min="10761" max="10761" width="11.140625" style="7" customWidth="1"/>
    <col min="10762" max="10762" width="1.85546875" style="7" customWidth="1"/>
    <col min="10763" max="10763" width="11" style="7" customWidth="1"/>
    <col min="10764" max="10764" width="0.7109375" style="7" customWidth="1"/>
    <col min="10765" max="10765" width="1.85546875" style="7" customWidth="1"/>
    <col min="10766" max="10766" width="11.85546875" style="7" bestFit="1" customWidth="1"/>
    <col min="10767" max="10767" width="15.28515625" style="7" bestFit="1" customWidth="1"/>
    <col min="10768" max="10768" width="5" style="7" customWidth="1"/>
    <col min="10769" max="10769" width="10.28515625" style="7" bestFit="1" customWidth="1"/>
    <col min="10770" max="10770" width="5" style="7" customWidth="1"/>
    <col min="10771" max="10771" width="10.28515625" style="7" bestFit="1" customWidth="1"/>
    <col min="10772" max="10774" width="9" style="7"/>
    <col min="10775" max="10775" width="10.28515625" style="7" bestFit="1" customWidth="1"/>
    <col min="10776" max="11004" width="9" style="7"/>
    <col min="11005" max="11005" width="3.7109375" style="7" customWidth="1"/>
    <col min="11006" max="11006" width="4.85546875" style="7" customWidth="1"/>
    <col min="11007" max="11007" width="5.28515625" style="7" customWidth="1"/>
    <col min="11008" max="11008" width="31.28515625" style="7" customWidth="1"/>
    <col min="11009" max="11009" width="7.7109375" style="7" customWidth="1"/>
    <col min="11010" max="11010" width="2.28515625" style="7" customWidth="1"/>
    <col min="11011" max="11011" width="11.7109375" style="7" customWidth="1"/>
    <col min="11012" max="11012" width="2.42578125" style="7" customWidth="1"/>
    <col min="11013" max="11013" width="11.7109375" style="7" customWidth="1"/>
    <col min="11014" max="11014" width="2.28515625" style="7" customWidth="1"/>
    <col min="11015" max="11015" width="10.85546875" style="7" customWidth="1"/>
    <col min="11016" max="11016" width="2.28515625" style="7" customWidth="1"/>
    <col min="11017" max="11017" width="11.140625" style="7" customWidth="1"/>
    <col min="11018" max="11018" width="1.85546875" style="7" customWidth="1"/>
    <col min="11019" max="11019" width="11" style="7" customWidth="1"/>
    <col min="11020" max="11020" width="0.7109375" style="7" customWidth="1"/>
    <col min="11021" max="11021" width="1.85546875" style="7" customWidth="1"/>
    <col min="11022" max="11022" width="11.85546875" style="7" bestFit="1" customWidth="1"/>
    <col min="11023" max="11023" width="15.28515625" style="7" bestFit="1" customWidth="1"/>
    <col min="11024" max="11024" width="5" style="7" customWidth="1"/>
    <col min="11025" max="11025" width="10.28515625" style="7" bestFit="1" customWidth="1"/>
    <col min="11026" max="11026" width="5" style="7" customWidth="1"/>
    <col min="11027" max="11027" width="10.28515625" style="7" bestFit="1" customWidth="1"/>
    <col min="11028" max="11030" width="9" style="7"/>
    <col min="11031" max="11031" width="10.28515625" style="7" bestFit="1" customWidth="1"/>
    <col min="11032" max="11260" width="9" style="7"/>
    <col min="11261" max="11261" width="3.7109375" style="7" customWidth="1"/>
    <col min="11262" max="11262" width="4.85546875" style="7" customWidth="1"/>
    <col min="11263" max="11263" width="5.28515625" style="7" customWidth="1"/>
    <col min="11264" max="11264" width="31.28515625" style="7" customWidth="1"/>
    <col min="11265" max="11265" width="7.7109375" style="7" customWidth="1"/>
    <col min="11266" max="11266" width="2.28515625" style="7" customWidth="1"/>
    <col min="11267" max="11267" width="11.7109375" style="7" customWidth="1"/>
    <col min="11268" max="11268" width="2.42578125" style="7" customWidth="1"/>
    <col min="11269" max="11269" width="11.7109375" style="7" customWidth="1"/>
    <col min="11270" max="11270" width="2.28515625" style="7" customWidth="1"/>
    <col min="11271" max="11271" width="10.85546875" style="7" customWidth="1"/>
    <col min="11272" max="11272" width="2.28515625" style="7" customWidth="1"/>
    <col min="11273" max="11273" width="11.140625" style="7" customWidth="1"/>
    <col min="11274" max="11274" width="1.85546875" style="7" customWidth="1"/>
    <col min="11275" max="11275" width="11" style="7" customWidth="1"/>
    <col min="11276" max="11276" width="0.7109375" style="7" customWidth="1"/>
    <col min="11277" max="11277" width="1.85546875" style="7" customWidth="1"/>
    <col min="11278" max="11278" width="11.85546875" style="7" bestFit="1" customWidth="1"/>
    <col min="11279" max="11279" width="15.28515625" style="7" bestFit="1" customWidth="1"/>
    <col min="11280" max="11280" width="5" style="7" customWidth="1"/>
    <col min="11281" max="11281" width="10.28515625" style="7" bestFit="1" customWidth="1"/>
    <col min="11282" max="11282" width="5" style="7" customWidth="1"/>
    <col min="11283" max="11283" width="10.28515625" style="7" bestFit="1" customWidth="1"/>
    <col min="11284" max="11286" width="9" style="7"/>
    <col min="11287" max="11287" width="10.28515625" style="7" bestFit="1" customWidth="1"/>
    <col min="11288" max="11516" width="9" style="7"/>
    <col min="11517" max="11517" width="3.7109375" style="7" customWidth="1"/>
    <col min="11518" max="11518" width="4.85546875" style="7" customWidth="1"/>
    <col min="11519" max="11519" width="5.28515625" style="7" customWidth="1"/>
    <col min="11520" max="11520" width="31.28515625" style="7" customWidth="1"/>
    <col min="11521" max="11521" width="7.7109375" style="7" customWidth="1"/>
    <col min="11522" max="11522" width="2.28515625" style="7" customWidth="1"/>
    <col min="11523" max="11523" width="11.7109375" style="7" customWidth="1"/>
    <col min="11524" max="11524" width="2.42578125" style="7" customWidth="1"/>
    <col min="11525" max="11525" width="11.7109375" style="7" customWidth="1"/>
    <col min="11526" max="11526" width="2.28515625" style="7" customWidth="1"/>
    <col min="11527" max="11527" width="10.85546875" style="7" customWidth="1"/>
    <col min="11528" max="11528" width="2.28515625" style="7" customWidth="1"/>
    <col min="11529" max="11529" width="11.140625" style="7" customWidth="1"/>
    <col min="11530" max="11530" width="1.85546875" style="7" customWidth="1"/>
    <col min="11531" max="11531" width="11" style="7" customWidth="1"/>
    <col min="11532" max="11532" width="0.7109375" style="7" customWidth="1"/>
    <col min="11533" max="11533" width="1.85546875" style="7" customWidth="1"/>
    <col min="11534" max="11534" width="11.85546875" style="7" bestFit="1" customWidth="1"/>
    <col min="11535" max="11535" width="15.28515625" style="7" bestFit="1" customWidth="1"/>
    <col min="11536" max="11536" width="5" style="7" customWidth="1"/>
    <col min="11537" max="11537" width="10.28515625" style="7" bestFit="1" customWidth="1"/>
    <col min="11538" max="11538" width="5" style="7" customWidth="1"/>
    <col min="11539" max="11539" width="10.28515625" style="7" bestFit="1" customWidth="1"/>
    <col min="11540" max="11542" width="9" style="7"/>
    <col min="11543" max="11543" width="10.28515625" style="7" bestFit="1" customWidth="1"/>
    <col min="11544" max="11772" width="9" style="7"/>
    <col min="11773" max="11773" width="3.7109375" style="7" customWidth="1"/>
    <col min="11774" max="11774" width="4.85546875" style="7" customWidth="1"/>
    <col min="11775" max="11775" width="5.28515625" style="7" customWidth="1"/>
    <col min="11776" max="11776" width="31.28515625" style="7" customWidth="1"/>
    <col min="11777" max="11777" width="7.7109375" style="7" customWidth="1"/>
    <col min="11778" max="11778" width="2.28515625" style="7" customWidth="1"/>
    <col min="11779" max="11779" width="11.7109375" style="7" customWidth="1"/>
    <col min="11780" max="11780" width="2.42578125" style="7" customWidth="1"/>
    <col min="11781" max="11781" width="11.7109375" style="7" customWidth="1"/>
    <col min="11782" max="11782" width="2.28515625" style="7" customWidth="1"/>
    <col min="11783" max="11783" width="10.85546875" style="7" customWidth="1"/>
    <col min="11784" max="11784" width="2.28515625" style="7" customWidth="1"/>
    <col min="11785" max="11785" width="11.140625" style="7" customWidth="1"/>
    <col min="11786" max="11786" width="1.85546875" style="7" customWidth="1"/>
    <col min="11787" max="11787" width="11" style="7" customWidth="1"/>
    <col min="11788" max="11788" width="0.7109375" style="7" customWidth="1"/>
    <col min="11789" max="11789" width="1.85546875" style="7" customWidth="1"/>
    <col min="11790" max="11790" width="11.85546875" style="7" bestFit="1" customWidth="1"/>
    <col min="11791" max="11791" width="15.28515625" style="7" bestFit="1" customWidth="1"/>
    <col min="11792" max="11792" width="5" style="7" customWidth="1"/>
    <col min="11793" max="11793" width="10.28515625" style="7" bestFit="1" customWidth="1"/>
    <col min="11794" max="11794" width="5" style="7" customWidth="1"/>
    <col min="11795" max="11795" width="10.28515625" style="7" bestFit="1" customWidth="1"/>
    <col min="11796" max="11798" width="9" style="7"/>
    <col min="11799" max="11799" width="10.28515625" style="7" bestFit="1" customWidth="1"/>
    <col min="11800" max="12028" width="9" style="7"/>
    <col min="12029" max="12029" width="3.7109375" style="7" customWidth="1"/>
    <col min="12030" max="12030" width="4.85546875" style="7" customWidth="1"/>
    <col min="12031" max="12031" width="5.28515625" style="7" customWidth="1"/>
    <col min="12032" max="12032" width="31.28515625" style="7" customWidth="1"/>
    <col min="12033" max="12033" width="7.7109375" style="7" customWidth="1"/>
    <col min="12034" max="12034" width="2.28515625" style="7" customWidth="1"/>
    <col min="12035" max="12035" width="11.7109375" style="7" customWidth="1"/>
    <col min="12036" max="12036" width="2.42578125" style="7" customWidth="1"/>
    <col min="12037" max="12037" width="11.7109375" style="7" customWidth="1"/>
    <col min="12038" max="12038" width="2.28515625" style="7" customWidth="1"/>
    <col min="12039" max="12039" width="10.85546875" style="7" customWidth="1"/>
    <col min="12040" max="12040" width="2.28515625" style="7" customWidth="1"/>
    <col min="12041" max="12041" width="11.140625" style="7" customWidth="1"/>
    <col min="12042" max="12042" width="1.85546875" style="7" customWidth="1"/>
    <col min="12043" max="12043" width="11" style="7" customWidth="1"/>
    <col min="12044" max="12044" width="0.7109375" style="7" customWidth="1"/>
    <col min="12045" max="12045" width="1.85546875" style="7" customWidth="1"/>
    <col min="12046" max="12046" width="11.85546875" style="7" bestFit="1" customWidth="1"/>
    <col min="12047" max="12047" width="15.28515625" style="7" bestFit="1" customWidth="1"/>
    <col min="12048" max="12048" width="5" style="7" customWidth="1"/>
    <col min="12049" max="12049" width="10.28515625" style="7" bestFit="1" customWidth="1"/>
    <col min="12050" max="12050" width="5" style="7" customWidth="1"/>
    <col min="12051" max="12051" width="10.28515625" style="7" bestFit="1" customWidth="1"/>
    <col min="12052" max="12054" width="9" style="7"/>
    <col min="12055" max="12055" width="10.28515625" style="7" bestFit="1" customWidth="1"/>
    <col min="12056" max="12284" width="9" style="7"/>
    <col min="12285" max="12285" width="3.7109375" style="7" customWidth="1"/>
    <col min="12286" max="12286" width="4.85546875" style="7" customWidth="1"/>
    <col min="12287" max="12287" width="5.28515625" style="7" customWidth="1"/>
    <col min="12288" max="12288" width="31.28515625" style="7" customWidth="1"/>
    <col min="12289" max="12289" width="7.7109375" style="7" customWidth="1"/>
    <col min="12290" max="12290" width="2.28515625" style="7" customWidth="1"/>
    <col min="12291" max="12291" width="11.7109375" style="7" customWidth="1"/>
    <col min="12292" max="12292" width="2.42578125" style="7" customWidth="1"/>
    <col min="12293" max="12293" width="11.7109375" style="7" customWidth="1"/>
    <col min="12294" max="12294" width="2.28515625" style="7" customWidth="1"/>
    <col min="12295" max="12295" width="10.85546875" style="7" customWidth="1"/>
    <col min="12296" max="12296" width="2.28515625" style="7" customWidth="1"/>
    <col min="12297" max="12297" width="11.140625" style="7" customWidth="1"/>
    <col min="12298" max="12298" width="1.85546875" style="7" customWidth="1"/>
    <col min="12299" max="12299" width="11" style="7" customWidth="1"/>
    <col min="12300" max="12300" width="0.7109375" style="7" customWidth="1"/>
    <col min="12301" max="12301" width="1.85546875" style="7" customWidth="1"/>
    <col min="12302" max="12302" width="11.85546875" style="7" bestFit="1" customWidth="1"/>
    <col min="12303" max="12303" width="15.28515625" style="7" bestFit="1" customWidth="1"/>
    <col min="12304" max="12304" width="5" style="7" customWidth="1"/>
    <col min="12305" max="12305" width="10.28515625" style="7" bestFit="1" customWidth="1"/>
    <col min="12306" max="12306" width="5" style="7" customWidth="1"/>
    <col min="12307" max="12307" width="10.28515625" style="7" bestFit="1" customWidth="1"/>
    <col min="12308" max="12310" width="9" style="7"/>
    <col min="12311" max="12311" width="10.28515625" style="7" bestFit="1" customWidth="1"/>
    <col min="12312" max="12540" width="9" style="7"/>
    <col min="12541" max="12541" width="3.7109375" style="7" customWidth="1"/>
    <col min="12542" max="12542" width="4.85546875" style="7" customWidth="1"/>
    <col min="12543" max="12543" width="5.28515625" style="7" customWidth="1"/>
    <col min="12544" max="12544" width="31.28515625" style="7" customWidth="1"/>
    <col min="12545" max="12545" width="7.7109375" style="7" customWidth="1"/>
    <col min="12546" max="12546" width="2.28515625" style="7" customWidth="1"/>
    <col min="12547" max="12547" width="11.7109375" style="7" customWidth="1"/>
    <col min="12548" max="12548" width="2.42578125" style="7" customWidth="1"/>
    <col min="12549" max="12549" width="11.7109375" style="7" customWidth="1"/>
    <col min="12550" max="12550" width="2.28515625" style="7" customWidth="1"/>
    <col min="12551" max="12551" width="10.85546875" style="7" customWidth="1"/>
    <col min="12552" max="12552" width="2.28515625" style="7" customWidth="1"/>
    <col min="12553" max="12553" width="11.140625" style="7" customWidth="1"/>
    <col min="12554" max="12554" width="1.85546875" style="7" customWidth="1"/>
    <col min="12555" max="12555" width="11" style="7" customWidth="1"/>
    <col min="12556" max="12556" width="0.7109375" style="7" customWidth="1"/>
    <col min="12557" max="12557" width="1.85546875" style="7" customWidth="1"/>
    <col min="12558" max="12558" width="11.85546875" style="7" bestFit="1" customWidth="1"/>
    <col min="12559" max="12559" width="15.28515625" style="7" bestFit="1" customWidth="1"/>
    <col min="12560" max="12560" width="5" style="7" customWidth="1"/>
    <col min="12561" max="12561" width="10.28515625" style="7" bestFit="1" customWidth="1"/>
    <col min="12562" max="12562" width="5" style="7" customWidth="1"/>
    <col min="12563" max="12563" width="10.28515625" style="7" bestFit="1" customWidth="1"/>
    <col min="12564" max="12566" width="9" style="7"/>
    <col min="12567" max="12567" width="10.28515625" style="7" bestFit="1" customWidth="1"/>
    <col min="12568" max="12796" width="9" style="7"/>
    <col min="12797" max="12797" width="3.7109375" style="7" customWidth="1"/>
    <col min="12798" max="12798" width="4.85546875" style="7" customWidth="1"/>
    <col min="12799" max="12799" width="5.28515625" style="7" customWidth="1"/>
    <col min="12800" max="12800" width="31.28515625" style="7" customWidth="1"/>
    <col min="12801" max="12801" width="7.7109375" style="7" customWidth="1"/>
    <col min="12802" max="12802" width="2.28515625" style="7" customWidth="1"/>
    <col min="12803" max="12803" width="11.7109375" style="7" customWidth="1"/>
    <col min="12804" max="12804" width="2.42578125" style="7" customWidth="1"/>
    <col min="12805" max="12805" width="11.7109375" style="7" customWidth="1"/>
    <col min="12806" max="12806" width="2.28515625" style="7" customWidth="1"/>
    <col min="12807" max="12807" width="10.85546875" style="7" customWidth="1"/>
    <col min="12808" max="12808" width="2.28515625" style="7" customWidth="1"/>
    <col min="12809" max="12809" width="11.140625" style="7" customWidth="1"/>
    <col min="12810" max="12810" width="1.85546875" style="7" customWidth="1"/>
    <col min="12811" max="12811" width="11" style="7" customWidth="1"/>
    <col min="12812" max="12812" width="0.7109375" style="7" customWidth="1"/>
    <col min="12813" max="12813" width="1.85546875" style="7" customWidth="1"/>
    <col min="12814" max="12814" width="11.85546875" style="7" bestFit="1" customWidth="1"/>
    <col min="12815" max="12815" width="15.28515625" style="7" bestFit="1" customWidth="1"/>
    <col min="12816" max="12816" width="5" style="7" customWidth="1"/>
    <col min="12817" max="12817" width="10.28515625" style="7" bestFit="1" customWidth="1"/>
    <col min="12818" max="12818" width="5" style="7" customWidth="1"/>
    <col min="12819" max="12819" width="10.28515625" style="7" bestFit="1" customWidth="1"/>
    <col min="12820" max="12822" width="9" style="7"/>
    <col min="12823" max="12823" width="10.28515625" style="7" bestFit="1" customWidth="1"/>
    <col min="12824" max="13052" width="9" style="7"/>
    <col min="13053" max="13053" width="3.7109375" style="7" customWidth="1"/>
    <col min="13054" max="13054" width="4.85546875" style="7" customWidth="1"/>
    <col min="13055" max="13055" width="5.28515625" style="7" customWidth="1"/>
    <col min="13056" max="13056" width="31.28515625" style="7" customWidth="1"/>
    <col min="13057" max="13057" width="7.7109375" style="7" customWidth="1"/>
    <col min="13058" max="13058" width="2.28515625" style="7" customWidth="1"/>
    <col min="13059" max="13059" width="11.7109375" style="7" customWidth="1"/>
    <col min="13060" max="13060" width="2.42578125" style="7" customWidth="1"/>
    <col min="13061" max="13061" width="11.7109375" style="7" customWidth="1"/>
    <col min="13062" max="13062" width="2.28515625" style="7" customWidth="1"/>
    <col min="13063" max="13063" width="10.85546875" style="7" customWidth="1"/>
    <col min="13064" max="13064" width="2.28515625" style="7" customWidth="1"/>
    <col min="13065" max="13065" width="11.140625" style="7" customWidth="1"/>
    <col min="13066" max="13066" width="1.85546875" style="7" customWidth="1"/>
    <col min="13067" max="13067" width="11" style="7" customWidth="1"/>
    <col min="13068" max="13068" width="0.7109375" style="7" customWidth="1"/>
    <col min="13069" max="13069" width="1.85546875" style="7" customWidth="1"/>
    <col min="13070" max="13070" width="11.85546875" style="7" bestFit="1" customWidth="1"/>
    <col min="13071" max="13071" width="15.28515625" style="7" bestFit="1" customWidth="1"/>
    <col min="13072" max="13072" width="5" style="7" customWidth="1"/>
    <col min="13073" max="13073" width="10.28515625" style="7" bestFit="1" customWidth="1"/>
    <col min="13074" max="13074" width="5" style="7" customWidth="1"/>
    <col min="13075" max="13075" width="10.28515625" style="7" bestFit="1" customWidth="1"/>
    <col min="13076" max="13078" width="9" style="7"/>
    <col min="13079" max="13079" width="10.28515625" style="7" bestFit="1" customWidth="1"/>
    <col min="13080" max="13308" width="9" style="7"/>
    <col min="13309" max="13309" width="3.7109375" style="7" customWidth="1"/>
    <col min="13310" max="13310" width="4.85546875" style="7" customWidth="1"/>
    <col min="13311" max="13311" width="5.28515625" style="7" customWidth="1"/>
    <col min="13312" max="13312" width="31.28515625" style="7" customWidth="1"/>
    <col min="13313" max="13313" width="7.7109375" style="7" customWidth="1"/>
    <col min="13314" max="13314" width="2.28515625" style="7" customWidth="1"/>
    <col min="13315" max="13315" width="11.7109375" style="7" customWidth="1"/>
    <col min="13316" max="13316" width="2.42578125" style="7" customWidth="1"/>
    <col min="13317" max="13317" width="11.7109375" style="7" customWidth="1"/>
    <col min="13318" max="13318" width="2.28515625" style="7" customWidth="1"/>
    <col min="13319" max="13319" width="10.85546875" style="7" customWidth="1"/>
    <col min="13320" max="13320" width="2.28515625" style="7" customWidth="1"/>
    <col min="13321" max="13321" width="11.140625" style="7" customWidth="1"/>
    <col min="13322" max="13322" width="1.85546875" style="7" customWidth="1"/>
    <col min="13323" max="13323" width="11" style="7" customWidth="1"/>
    <col min="13324" max="13324" width="0.7109375" style="7" customWidth="1"/>
    <col min="13325" max="13325" width="1.85546875" style="7" customWidth="1"/>
    <col min="13326" max="13326" width="11.85546875" style="7" bestFit="1" customWidth="1"/>
    <col min="13327" max="13327" width="15.28515625" style="7" bestFit="1" customWidth="1"/>
    <col min="13328" max="13328" width="5" style="7" customWidth="1"/>
    <col min="13329" max="13329" width="10.28515625" style="7" bestFit="1" customWidth="1"/>
    <col min="13330" max="13330" width="5" style="7" customWidth="1"/>
    <col min="13331" max="13331" width="10.28515625" style="7" bestFit="1" customWidth="1"/>
    <col min="13332" max="13334" width="9" style="7"/>
    <col min="13335" max="13335" width="10.28515625" style="7" bestFit="1" customWidth="1"/>
    <col min="13336" max="13564" width="9" style="7"/>
    <col min="13565" max="13565" width="3.7109375" style="7" customWidth="1"/>
    <col min="13566" max="13566" width="4.85546875" style="7" customWidth="1"/>
    <col min="13567" max="13567" width="5.28515625" style="7" customWidth="1"/>
    <col min="13568" max="13568" width="31.28515625" style="7" customWidth="1"/>
    <col min="13569" max="13569" width="7.7109375" style="7" customWidth="1"/>
    <col min="13570" max="13570" width="2.28515625" style="7" customWidth="1"/>
    <col min="13571" max="13571" width="11.7109375" style="7" customWidth="1"/>
    <col min="13572" max="13572" width="2.42578125" style="7" customWidth="1"/>
    <col min="13573" max="13573" width="11.7109375" style="7" customWidth="1"/>
    <col min="13574" max="13574" width="2.28515625" style="7" customWidth="1"/>
    <col min="13575" max="13575" width="10.85546875" style="7" customWidth="1"/>
    <col min="13576" max="13576" width="2.28515625" style="7" customWidth="1"/>
    <col min="13577" max="13577" width="11.140625" style="7" customWidth="1"/>
    <col min="13578" max="13578" width="1.85546875" style="7" customWidth="1"/>
    <col min="13579" max="13579" width="11" style="7" customWidth="1"/>
    <col min="13580" max="13580" width="0.7109375" style="7" customWidth="1"/>
    <col min="13581" max="13581" width="1.85546875" style="7" customWidth="1"/>
    <col min="13582" max="13582" width="11.85546875" style="7" bestFit="1" customWidth="1"/>
    <col min="13583" max="13583" width="15.28515625" style="7" bestFit="1" customWidth="1"/>
    <col min="13584" max="13584" width="5" style="7" customWidth="1"/>
    <col min="13585" max="13585" width="10.28515625" style="7" bestFit="1" customWidth="1"/>
    <col min="13586" max="13586" width="5" style="7" customWidth="1"/>
    <col min="13587" max="13587" width="10.28515625" style="7" bestFit="1" customWidth="1"/>
    <col min="13588" max="13590" width="9" style="7"/>
    <col min="13591" max="13591" width="10.28515625" style="7" bestFit="1" customWidth="1"/>
    <col min="13592" max="13820" width="9" style="7"/>
    <col min="13821" max="13821" width="3.7109375" style="7" customWidth="1"/>
    <col min="13822" max="13822" width="4.85546875" style="7" customWidth="1"/>
    <col min="13823" max="13823" width="5.28515625" style="7" customWidth="1"/>
    <col min="13824" max="13824" width="31.28515625" style="7" customWidth="1"/>
    <col min="13825" max="13825" width="7.7109375" style="7" customWidth="1"/>
    <col min="13826" max="13826" width="2.28515625" style="7" customWidth="1"/>
    <col min="13827" max="13827" width="11.7109375" style="7" customWidth="1"/>
    <col min="13828" max="13828" width="2.42578125" style="7" customWidth="1"/>
    <col min="13829" max="13829" width="11.7109375" style="7" customWidth="1"/>
    <col min="13830" max="13830" width="2.28515625" style="7" customWidth="1"/>
    <col min="13831" max="13831" width="10.85546875" style="7" customWidth="1"/>
    <col min="13832" max="13832" width="2.28515625" style="7" customWidth="1"/>
    <col min="13833" max="13833" width="11.140625" style="7" customWidth="1"/>
    <col min="13834" max="13834" width="1.85546875" style="7" customWidth="1"/>
    <col min="13835" max="13835" width="11" style="7" customWidth="1"/>
    <col min="13836" max="13836" width="0.7109375" style="7" customWidth="1"/>
    <col min="13837" max="13837" width="1.85546875" style="7" customWidth="1"/>
    <col min="13838" max="13838" width="11.85546875" style="7" bestFit="1" customWidth="1"/>
    <col min="13839" max="13839" width="15.28515625" style="7" bestFit="1" customWidth="1"/>
    <col min="13840" max="13840" width="5" style="7" customWidth="1"/>
    <col min="13841" max="13841" width="10.28515625" style="7" bestFit="1" customWidth="1"/>
    <col min="13842" max="13842" width="5" style="7" customWidth="1"/>
    <col min="13843" max="13843" width="10.28515625" style="7" bestFit="1" customWidth="1"/>
    <col min="13844" max="13846" width="9" style="7"/>
    <col min="13847" max="13847" width="10.28515625" style="7" bestFit="1" customWidth="1"/>
    <col min="13848" max="14076" width="9" style="7"/>
    <col min="14077" max="14077" width="3.7109375" style="7" customWidth="1"/>
    <col min="14078" max="14078" width="4.85546875" style="7" customWidth="1"/>
    <col min="14079" max="14079" width="5.28515625" style="7" customWidth="1"/>
    <col min="14080" max="14080" width="31.28515625" style="7" customWidth="1"/>
    <col min="14081" max="14081" width="7.7109375" style="7" customWidth="1"/>
    <col min="14082" max="14082" width="2.28515625" style="7" customWidth="1"/>
    <col min="14083" max="14083" width="11.7109375" style="7" customWidth="1"/>
    <col min="14084" max="14084" width="2.42578125" style="7" customWidth="1"/>
    <col min="14085" max="14085" width="11.7109375" style="7" customWidth="1"/>
    <col min="14086" max="14086" width="2.28515625" style="7" customWidth="1"/>
    <col min="14087" max="14087" width="10.85546875" style="7" customWidth="1"/>
    <col min="14088" max="14088" width="2.28515625" style="7" customWidth="1"/>
    <col min="14089" max="14089" width="11.140625" style="7" customWidth="1"/>
    <col min="14090" max="14090" width="1.85546875" style="7" customWidth="1"/>
    <col min="14091" max="14091" width="11" style="7" customWidth="1"/>
    <col min="14092" max="14092" width="0.7109375" style="7" customWidth="1"/>
    <col min="14093" max="14093" width="1.85546875" style="7" customWidth="1"/>
    <col min="14094" max="14094" width="11.85546875" style="7" bestFit="1" customWidth="1"/>
    <col min="14095" max="14095" width="15.28515625" style="7" bestFit="1" customWidth="1"/>
    <col min="14096" max="14096" width="5" style="7" customWidth="1"/>
    <col min="14097" max="14097" width="10.28515625" style="7" bestFit="1" customWidth="1"/>
    <col min="14098" max="14098" width="5" style="7" customWidth="1"/>
    <col min="14099" max="14099" width="10.28515625" style="7" bestFit="1" customWidth="1"/>
    <col min="14100" max="14102" width="9" style="7"/>
    <col min="14103" max="14103" width="10.28515625" style="7" bestFit="1" customWidth="1"/>
    <col min="14104" max="14332" width="9" style="7"/>
    <col min="14333" max="14333" width="3.7109375" style="7" customWidth="1"/>
    <col min="14334" max="14334" width="4.85546875" style="7" customWidth="1"/>
    <col min="14335" max="14335" width="5.28515625" style="7" customWidth="1"/>
    <col min="14336" max="14336" width="31.28515625" style="7" customWidth="1"/>
    <col min="14337" max="14337" width="7.7109375" style="7" customWidth="1"/>
    <col min="14338" max="14338" width="2.28515625" style="7" customWidth="1"/>
    <col min="14339" max="14339" width="11.7109375" style="7" customWidth="1"/>
    <col min="14340" max="14340" width="2.42578125" style="7" customWidth="1"/>
    <col min="14341" max="14341" width="11.7109375" style="7" customWidth="1"/>
    <col min="14342" max="14342" width="2.28515625" style="7" customWidth="1"/>
    <col min="14343" max="14343" width="10.85546875" style="7" customWidth="1"/>
    <col min="14344" max="14344" width="2.28515625" style="7" customWidth="1"/>
    <col min="14345" max="14345" width="11.140625" style="7" customWidth="1"/>
    <col min="14346" max="14346" width="1.85546875" style="7" customWidth="1"/>
    <col min="14347" max="14347" width="11" style="7" customWidth="1"/>
    <col min="14348" max="14348" width="0.7109375" style="7" customWidth="1"/>
    <col min="14349" max="14349" width="1.85546875" style="7" customWidth="1"/>
    <col min="14350" max="14350" width="11.85546875" style="7" bestFit="1" customWidth="1"/>
    <col min="14351" max="14351" width="15.28515625" style="7" bestFit="1" customWidth="1"/>
    <col min="14352" max="14352" width="5" style="7" customWidth="1"/>
    <col min="14353" max="14353" width="10.28515625" style="7" bestFit="1" customWidth="1"/>
    <col min="14354" max="14354" width="5" style="7" customWidth="1"/>
    <col min="14355" max="14355" width="10.28515625" style="7" bestFit="1" customWidth="1"/>
    <col min="14356" max="14358" width="9" style="7"/>
    <col min="14359" max="14359" width="10.28515625" style="7" bestFit="1" customWidth="1"/>
    <col min="14360" max="14588" width="9" style="7"/>
    <col min="14589" max="14589" width="3.7109375" style="7" customWidth="1"/>
    <col min="14590" max="14590" width="4.85546875" style="7" customWidth="1"/>
    <col min="14591" max="14591" width="5.28515625" style="7" customWidth="1"/>
    <col min="14592" max="14592" width="31.28515625" style="7" customWidth="1"/>
    <col min="14593" max="14593" width="7.7109375" style="7" customWidth="1"/>
    <col min="14594" max="14594" width="2.28515625" style="7" customWidth="1"/>
    <col min="14595" max="14595" width="11.7109375" style="7" customWidth="1"/>
    <col min="14596" max="14596" width="2.42578125" style="7" customWidth="1"/>
    <col min="14597" max="14597" width="11.7109375" style="7" customWidth="1"/>
    <col min="14598" max="14598" width="2.28515625" style="7" customWidth="1"/>
    <col min="14599" max="14599" width="10.85546875" style="7" customWidth="1"/>
    <col min="14600" max="14600" width="2.28515625" style="7" customWidth="1"/>
    <col min="14601" max="14601" width="11.140625" style="7" customWidth="1"/>
    <col min="14602" max="14602" width="1.85546875" style="7" customWidth="1"/>
    <col min="14603" max="14603" width="11" style="7" customWidth="1"/>
    <col min="14604" max="14604" width="0.7109375" style="7" customWidth="1"/>
    <col min="14605" max="14605" width="1.85546875" style="7" customWidth="1"/>
    <col min="14606" max="14606" width="11.85546875" style="7" bestFit="1" customWidth="1"/>
    <col min="14607" max="14607" width="15.28515625" style="7" bestFit="1" customWidth="1"/>
    <col min="14608" max="14608" width="5" style="7" customWidth="1"/>
    <col min="14609" max="14609" width="10.28515625" style="7" bestFit="1" customWidth="1"/>
    <col min="14610" max="14610" width="5" style="7" customWidth="1"/>
    <col min="14611" max="14611" width="10.28515625" style="7" bestFit="1" customWidth="1"/>
    <col min="14612" max="14614" width="9" style="7"/>
    <col min="14615" max="14615" width="10.28515625" style="7" bestFit="1" customWidth="1"/>
    <col min="14616" max="14844" width="9" style="7"/>
    <col min="14845" max="14845" width="3.7109375" style="7" customWidth="1"/>
    <col min="14846" max="14846" width="4.85546875" style="7" customWidth="1"/>
    <col min="14847" max="14847" width="5.28515625" style="7" customWidth="1"/>
    <col min="14848" max="14848" width="31.28515625" style="7" customWidth="1"/>
    <col min="14849" max="14849" width="7.7109375" style="7" customWidth="1"/>
    <col min="14850" max="14850" width="2.28515625" style="7" customWidth="1"/>
    <col min="14851" max="14851" width="11.7109375" style="7" customWidth="1"/>
    <col min="14852" max="14852" width="2.42578125" style="7" customWidth="1"/>
    <col min="14853" max="14853" width="11.7109375" style="7" customWidth="1"/>
    <col min="14854" max="14854" width="2.28515625" style="7" customWidth="1"/>
    <col min="14855" max="14855" width="10.85546875" style="7" customWidth="1"/>
    <col min="14856" max="14856" width="2.28515625" style="7" customWidth="1"/>
    <col min="14857" max="14857" width="11.140625" style="7" customWidth="1"/>
    <col min="14858" max="14858" width="1.85546875" style="7" customWidth="1"/>
    <col min="14859" max="14859" width="11" style="7" customWidth="1"/>
    <col min="14860" max="14860" width="0.7109375" style="7" customWidth="1"/>
    <col min="14861" max="14861" width="1.85546875" style="7" customWidth="1"/>
    <col min="14862" max="14862" width="11.85546875" style="7" bestFit="1" customWidth="1"/>
    <col min="14863" max="14863" width="15.28515625" style="7" bestFit="1" customWidth="1"/>
    <col min="14864" max="14864" width="5" style="7" customWidth="1"/>
    <col min="14865" max="14865" width="10.28515625" style="7" bestFit="1" customWidth="1"/>
    <col min="14866" max="14866" width="5" style="7" customWidth="1"/>
    <col min="14867" max="14867" width="10.28515625" style="7" bestFit="1" customWidth="1"/>
    <col min="14868" max="14870" width="9" style="7"/>
    <col min="14871" max="14871" width="10.28515625" style="7" bestFit="1" customWidth="1"/>
    <col min="14872" max="15100" width="9" style="7"/>
    <col min="15101" max="15101" width="3.7109375" style="7" customWidth="1"/>
    <col min="15102" max="15102" width="4.85546875" style="7" customWidth="1"/>
    <col min="15103" max="15103" width="5.28515625" style="7" customWidth="1"/>
    <col min="15104" max="15104" width="31.28515625" style="7" customWidth="1"/>
    <col min="15105" max="15105" width="7.7109375" style="7" customWidth="1"/>
    <col min="15106" max="15106" width="2.28515625" style="7" customWidth="1"/>
    <col min="15107" max="15107" width="11.7109375" style="7" customWidth="1"/>
    <col min="15108" max="15108" width="2.42578125" style="7" customWidth="1"/>
    <col min="15109" max="15109" width="11.7109375" style="7" customWidth="1"/>
    <col min="15110" max="15110" width="2.28515625" style="7" customWidth="1"/>
    <col min="15111" max="15111" width="10.85546875" style="7" customWidth="1"/>
    <col min="15112" max="15112" width="2.28515625" style="7" customWidth="1"/>
    <col min="15113" max="15113" width="11.140625" style="7" customWidth="1"/>
    <col min="15114" max="15114" width="1.85546875" style="7" customWidth="1"/>
    <col min="15115" max="15115" width="11" style="7" customWidth="1"/>
    <col min="15116" max="15116" width="0.7109375" style="7" customWidth="1"/>
    <col min="15117" max="15117" width="1.85546875" style="7" customWidth="1"/>
    <col min="15118" max="15118" width="11.85546875" style="7" bestFit="1" customWidth="1"/>
    <col min="15119" max="15119" width="15.28515625" style="7" bestFit="1" customWidth="1"/>
    <col min="15120" max="15120" width="5" style="7" customWidth="1"/>
    <col min="15121" max="15121" width="10.28515625" style="7" bestFit="1" customWidth="1"/>
    <col min="15122" max="15122" width="5" style="7" customWidth="1"/>
    <col min="15123" max="15123" width="10.28515625" style="7" bestFit="1" customWidth="1"/>
    <col min="15124" max="15126" width="9" style="7"/>
    <col min="15127" max="15127" width="10.28515625" style="7" bestFit="1" customWidth="1"/>
    <col min="15128" max="15356" width="9" style="7"/>
    <col min="15357" max="15357" width="3.7109375" style="7" customWidth="1"/>
    <col min="15358" max="15358" width="4.85546875" style="7" customWidth="1"/>
    <col min="15359" max="15359" width="5.28515625" style="7" customWidth="1"/>
    <col min="15360" max="15360" width="31.28515625" style="7" customWidth="1"/>
    <col min="15361" max="15361" width="7.7109375" style="7" customWidth="1"/>
    <col min="15362" max="15362" width="2.28515625" style="7" customWidth="1"/>
    <col min="15363" max="15363" width="11.7109375" style="7" customWidth="1"/>
    <col min="15364" max="15364" width="2.42578125" style="7" customWidth="1"/>
    <col min="15365" max="15365" width="11.7109375" style="7" customWidth="1"/>
    <col min="15366" max="15366" width="2.28515625" style="7" customWidth="1"/>
    <col min="15367" max="15367" width="10.85546875" style="7" customWidth="1"/>
    <col min="15368" max="15368" width="2.28515625" style="7" customWidth="1"/>
    <col min="15369" max="15369" width="11.140625" style="7" customWidth="1"/>
    <col min="15370" max="15370" width="1.85546875" style="7" customWidth="1"/>
    <col min="15371" max="15371" width="11" style="7" customWidth="1"/>
    <col min="15372" max="15372" width="0.7109375" style="7" customWidth="1"/>
    <col min="15373" max="15373" width="1.85546875" style="7" customWidth="1"/>
    <col min="15374" max="15374" width="11.85546875" style="7" bestFit="1" customWidth="1"/>
    <col min="15375" max="15375" width="15.28515625" style="7" bestFit="1" customWidth="1"/>
    <col min="15376" max="15376" width="5" style="7" customWidth="1"/>
    <col min="15377" max="15377" width="10.28515625" style="7" bestFit="1" customWidth="1"/>
    <col min="15378" max="15378" width="5" style="7" customWidth="1"/>
    <col min="15379" max="15379" width="10.28515625" style="7" bestFit="1" customWidth="1"/>
    <col min="15380" max="15382" width="9" style="7"/>
    <col min="15383" max="15383" width="10.28515625" style="7" bestFit="1" customWidth="1"/>
    <col min="15384" max="15612" width="9" style="7"/>
    <col min="15613" max="15613" width="3.7109375" style="7" customWidth="1"/>
    <col min="15614" max="15614" width="4.85546875" style="7" customWidth="1"/>
    <col min="15615" max="15615" width="5.28515625" style="7" customWidth="1"/>
    <col min="15616" max="15616" width="31.28515625" style="7" customWidth="1"/>
    <col min="15617" max="15617" width="7.7109375" style="7" customWidth="1"/>
    <col min="15618" max="15618" width="2.28515625" style="7" customWidth="1"/>
    <col min="15619" max="15619" width="11.7109375" style="7" customWidth="1"/>
    <col min="15620" max="15620" width="2.42578125" style="7" customWidth="1"/>
    <col min="15621" max="15621" width="11.7109375" style="7" customWidth="1"/>
    <col min="15622" max="15622" width="2.28515625" style="7" customWidth="1"/>
    <col min="15623" max="15623" width="10.85546875" style="7" customWidth="1"/>
    <col min="15624" max="15624" width="2.28515625" style="7" customWidth="1"/>
    <col min="15625" max="15625" width="11.140625" style="7" customWidth="1"/>
    <col min="15626" max="15626" width="1.85546875" style="7" customWidth="1"/>
    <col min="15627" max="15627" width="11" style="7" customWidth="1"/>
    <col min="15628" max="15628" width="0.7109375" style="7" customWidth="1"/>
    <col min="15629" max="15629" width="1.85546875" style="7" customWidth="1"/>
    <col min="15630" max="15630" width="11.85546875" style="7" bestFit="1" customWidth="1"/>
    <col min="15631" max="15631" width="15.28515625" style="7" bestFit="1" customWidth="1"/>
    <col min="15632" max="15632" width="5" style="7" customWidth="1"/>
    <col min="15633" max="15633" width="10.28515625" style="7" bestFit="1" customWidth="1"/>
    <col min="15634" max="15634" width="5" style="7" customWidth="1"/>
    <col min="15635" max="15635" width="10.28515625" style="7" bestFit="1" customWidth="1"/>
    <col min="15636" max="15638" width="9" style="7"/>
    <col min="15639" max="15639" width="10.28515625" style="7" bestFit="1" customWidth="1"/>
    <col min="15640" max="15868" width="9" style="7"/>
    <col min="15869" max="15869" width="3.7109375" style="7" customWidth="1"/>
    <col min="15870" max="15870" width="4.85546875" style="7" customWidth="1"/>
    <col min="15871" max="15871" width="5.28515625" style="7" customWidth="1"/>
    <col min="15872" max="15872" width="31.28515625" style="7" customWidth="1"/>
    <col min="15873" max="15873" width="7.7109375" style="7" customWidth="1"/>
    <col min="15874" max="15874" width="2.28515625" style="7" customWidth="1"/>
    <col min="15875" max="15875" width="11.7109375" style="7" customWidth="1"/>
    <col min="15876" max="15876" width="2.42578125" style="7" customWidth="1"/>
    <col min="15877" max="15877" width="11.7109375" style="7" customWidth="1"/>
    <col min="15878" max="15878" width="2.28515625" style="7" customWidth="1"/>
    <col min="15879" max="15879" width="10.85546875" style="7" customWidth="1"/>
    <col min="15880" max="15880" width="2.28515625" style="7" customWidth="1"/>
    <col min="15881" max="15881" width="11.140625" style="7" customWidth="1"/>
    <col min="15882" max="15882" width="1.85546875" style="7" customWidth="1"/>
    <col min="15883" max="15883" width="11" style="7" customWidth="1"/>
    <col min="15884" max="15884" width="0.7109375" style="7" customWidth="1"/>
    <col min="15885" max="15885" width="1.85546875" style="7" customWidth="1"/>
    <col min="15886" max="15886" width="11.85546875" style="7" bestFit="1" customWidth="1"/>
    <col min="15887" max="15887" width="15.28515625" style="7" bestFit="1" customWidth="1"/>
    <col min="15888" max="15888" width="5" style="7" customWidth="1"/>
    <col min="15889" max="15889" width="10.28515625" style="7" bestFit="1" customWidth="1"/>
    <col min="15890" max="15890" width="5" style="7" customWidth="1"/>
    <col min="15891" max="15891" width="10.28515625" style="7" bestFit="1" customWidth="1"/>
    <col min="15892" max="15894" width="9" style="7"/>
    <col min="15895" max="15895" width="10.28515625" style="7" bestFit="1" customWidth="1"/>
    <col min="15896" max="16124" width="9" style="7"/>
    <col min="16125" max="16125" width="3.7109375" style="7" customWidth="1"/>
    <col min="16126" max="16126" width="4.85546875" style="7" customWidth="1"/>
    <col min="16127" max="16127" width="5.28515625" style="7" customWidth="1"/>
    <col min="16128" max="16128" width="31.28515625" style="7" customWidth="1"/>
    <col min="16129" max="16129" width="7.7109375" style="7" customWidth="1"/>
    <col min="16130" max="16130" width="2.28515625" style="7" customWidth="1"/>
    <col min="16131" max="16131" width="11.7109375" style="7" customWidth="1"/>
    <col min="16132" max="16132" width="2.42578125" style="7" customWidth="1"/>
    <col min="16133" max="16133" width="11.7109375" style="7" customWidth="1"/>
    <col min="16134" max="16134" width="2.28515625" style="7" customWidth="1"/>
    <col min="16135" max="16135" width="10.85546875" style="7" customWidth="1"/>
    <col min="16136" max="16136" width="2.28515625" style="7" customWidth="1"/>
    <col min="16137" max="16137" width="11.140625" style="7" customWidth="1"/>
    <col min="16138" max="16138" width="1.85546875" style="7" customWidth="1"/>
    <col min="16139" max="16139" width="11" style="7" customWidth="1"/>
    <col min="16140" max="16140" width="0.7109375" style="7" customWidth="1"/>
    <col min="16141" max="16141" width="1.85546875" style="7" customWidth="1"/>
    <col min="16142" max="16142" width="11.85546875" style="7" bestFit="1" customWidth="1"/>
    <col min="16143" max="16143" width="15.28515625" style="7" bestFit="1" customWidth="1"/>
    <col min="16144" max="16144" width="5" style="7" customWidth="1"/>
    <col min="16145" max="16145" width="10.28515625" style="7" bestFit="1" customWidth="1"/>
    <col min="16146" max="16146" width="5" style="7" customWidth="1"/>
    <col min="16147" max="16147" width="10.28515625" style="7" bestFit="1" customWidth="1"/>
    <col min="16148" max="16150" width="9" style="7"/>
    <col min="16151" max="16151" width="10.28515625" style="7" bestFit="1" customWidth="1"/>
    <col min="16152" max="16384" width="9" style="7"/>
  </cols>
  <sheetData>
    <row r="1" spans="1:17" s="10" customFormat="1" ht="25.5" x14ac:dyDescent="0.7">
      <c r="A1" s="446" t="str">
        <f>'سر برگ صفحات'!A1</f>
        <v>شرکت نمونه (سهامی عام)</v>
      </c>
      <c r="B1" s="446"/>
      <c r="C1" s="446"/>
      <c r="D1" s="446"/>
      <c r="E1" s="446"/>
      <c r="F1" s="446"/>
      <c r="G1" s="446"/>
      <c r="H1" s="446"/>
      <c r="I1" s="446"/>
      <c r="J1" s="446"/>
      <c r="K1" s="446"/>
      <c r="L1" s="11"/>
      <c r="M1" s="11"/>
      <c r="N1" s="12"/>
      <c r="O1" s="12"/>
      <c r="P1" s="11"/>
      <c r="Q1" s="11"/>
    </row>
    <row r="2" spans="1:17" s="10" customFormat="1" ht="25.5" x14ac:dyDescent="0.7">
      <c r="A2" s="486" t="str">
        <f>'سر برگ صفحات'!A14</f>
        <v>يادداشتهاي توضيحي صورت هاي مالي</v>
      </c>
      <c r="B2" s="486"/>
      <c r="C2" s="486"/>
      <c r="D2" s="486"/>
      <c r="E2" s="486"/>
      <c r="F2" s="486"/>
      <c r="G2" s="486"/>
      <c r="H2" s="486"/>
      <c r="I2" s="486"/>
      <c r="J2" s="486"/>
      <c r="K2" s="486"/>
      <c r="L2" s="11"/>
      <c r="M2" s="11"/>
      <c r="N2" s="12"/>
      <c r="O2" s="12"/>
      <c r="P2" s="11"/>
      <c r="Q2" s="11"/>
    </row>
    <row r="3" spans="1:17" s="10" customFormat="1" ht="25.5" x14ac:dyDescent="0.7">
      <c r="A3" s="486" t="str">
        <f>'سر برگ صفحات'!A3</f>
        <v>سال مالي منتهی به 29 اسفند 1398</v>
      </c>
      <c r="B3" s="486"/>
      <c r="C3" s="486"/>
      <c r="D3" s="486"/>
      <c r="E3" s="486"/>
      <c r="F3" s="486"/>
      <c r="G3" s="486"/>
      <c r="H3" s="486"/>
      <c r="I3" s="486"/>
      <c r="J3" s="486"/>
      <c r="K3" s="486"/>
      <c r="L3" s="11"/>
      <c r="M3" s="11"/>
      <c r="N3" s="12"/>
      <c r="O3" s="12"/>
      <c r="P3" s="11"/>
      <c r="Q3" s="11"/>
    </row>
    <row r="4" spans="1:17" s="10" customFormat="1" ht="15" customHeight="1" x14ac:dyDescent="0.7">
      <c r="A4" s="114"/>
      <c r="B4" s="114"/>
      <c r="C4" s="114"/>
      <c r="D4" s="114"/>
      <c r="E4" s="114"/>
      <c r="F4" s="114"/>
      <c r="G4" s="114"/>
      <c r="H4" s="114"/>
      <c r="I4" s="114"/>
      <c r="J4" s="114"/>
      <c r="K4" s="114"/>
      <c r="L4" s="11"/>
      <c r="M4" s="11"/>
      <c r="N4" s="12"/>
      <c r="O4" s="12"/>
      <c r="P4" s="11"/>
      <c r="Q4" s="11"/>
    </row>
    <row r="5" spans="1:17" s="10" customFormat="1" ht="23.25" x14ac:dyDescent="0.7">
      <c r="A5" s="327"/>
      <c r="B5" s="9"/>
      <c r="C5" s="180"/>
      <c r="D5" s="180"/>
      <c r="E5" s="180"/>
      <c r="F5" s="180"/>
      <c r="G5" s="180"/>
      <c r="H5" s="180"/>
      <c r="I5" s="180"/>
      <c r="J5" s="180"/>
      <c r="K5" s="180"/>
      <c r="L5" s="11"/>
      <c r="M5" s="11"/>
      <c r="N5" s="12"/>
      <c r="O5" s="12"/>
      <c r="P5" s="11"/>
      <c r="Q5" s="11"/>
    </row>
    <row r="6" spans="1:17" ht="23.25" x14ac:dyDescent="0.25">
      <c r="A6" s="327" t="s">
        <v>494</v>
      </c>
      <c r="B6" s="9" t="s">
        <v>495</v>
      </c>
    </row>
    <row r="7" spans="1:17" ht="23.25" x14ac:dyDescent="0.25">
      <c r="A7" s="327"/>
      <c r="B7" s="522" t="s">
        <v>1038</v>
      </c>
      <c r="C7" s="522"/>
      <c r="D7" s="522"/>
      <c r="E7" s="522"/>
      <c r="F7" s="522"/>
      <c r="G7" s="522"/>
      <c r="H7" s="522"/>
      <c r="I7" s="522"/>
      <c r="J7" s="522"/>
    </row>
    <row r="8" spans="1:17" ht="23.25" x14ac:dyDescent="0.25">
      <c r="A8" s="327"/>
      <c r="B8" s="522"/>
      <c r="C8" s="522"/>
      <c r="D8" s="522"/>
      <c r="E8" s="522"/>
      <c r="F8" s="522"/>
      <c r="G8" s="522"/>
      <c r="H8" s="522"/>
      <c r="I8" s="522"/>
      <c r="J8" s="522"/>
    </row>
    <row r="9" spans="1:17" ht="23.25" x14ac:dyDescent="0.25">
      <c r="A9" s="327"/>
      <c r="B9" s="522"/>
      <c r="C9" s="522"/>
      <c r="D9" s="522"/>
      <c r="E9" s="522"/>
      <c r="F9" s="522"/>
      <c r="G9" s="522"/>
      <c r="H9" s="522"/>
      <c r="I9" s="522"/>
      <c r="J9" s="522"/>
    </row>
    <row r="10" spans="1:17" ht="23.25" x14ac:dyDescent="0.25">
      <c r="A10" s="327" t="s">
        <v>496</v>
      </c>
      <c r="B10" s="9" t="s">
        <v>58</v>
      </c>
    </row>
    <row r="11" spans="1:17" s="103" customFormat="1" ht="23.25" x14ac:dyDescent="0.25">
      <c r="A11" s="120"/>
      <c r="D11" s="482">
        <f>'سر برگ صفحات'!A12</f>
        <v>1398</v>
      </c>
      <c r="E11" s="482"/>
      <c r="F11" s="482"/>
      <c r="H11" s="482">
        <f>'سر برگ صفحات'!A12</f>
        <v>1398</v>
      </c>
      <c r="I11" s="482"/>
      <c r="J11" s="482"/>
      <c r="N11" s="121"/>
      <c r="O11" s="121"/>
    </row>
    <row r="12" spans="1:17" s="114" customFormat="1" ht="23.25" x14ac:dyDescent="0.25">
      <c r="A12" s="122"/>
      <c r="D12" s="123" t="s">
        <v>284</v>
      </c>
      <c r="F12" s="123" t="s">
        <v>136</v>
      </c>
      <c r="H12" s="123" t="s">
        <v>284</v>
      </c>
      <c r="J12" s="123" t="s">
        <v>136</v>
      </c>
      <c r="N12" s="124"/>
      <c r="O12" s="124"/>
    </row>
    <row r="13" spans="1:17" s="114" customFormat="1" ht="23.25" x14ac:dyDescent="0.25">
      <c r="A13" s="122"/>
      <c r="D13" s="114" t="s">
        <v>497</v>
      </c>
      <c r="F13" s="114" t="s">
        <v>31</v>
      </c>
      <c r="H13" s="114" t="s">
        <v>497</v>
      </c>
      <c r="J13" s="114" t="s">
        <v>31</v>
      </c>
      <c r="N13" s="124"/>
      <c r="O13" s="124"/>
    </row>
    <row r="14" spans="1:17" x14ac:dyDescent="0.25">
      <c r="B14" s="7" t="s">
        <v>479</v>
      </c>
    </row>
    <row r="15" spans="1:17" x14ac:dyDescent="0.25">
      <c r="B15" s="7" t="s">
        <v>498</v>
      </c>
    </row>
    <row r="16" spans="1:17" x14ac:dyDescent="0.25">
      <c r="B16" s="7" t="s">
        <v>499</v>
      </c>
    </row>
    <row r="17" spans="1:10" ht="21.75" thickBot="1" x14ac:dyDescent="0.3">
      <c r="B17" s="7" t="s">
        <v>493</v>
      </c>
      <c r="D17" s="125"/>
      <c r="F17" s="125"/>
      <c r="H17" s="125"/>
      <c r="J17" s="125"/>
    </row>
    <row r="18" spans="1:10" ht="21.75" thickTop="1" x14ac:dyDescent="0.25">
      <c r="A18" s="449"/>
      <c r="B18" s="449"/>
      <c r="C18" s="449"/>
      <c r="D18" s="449"/>
      <c r="E18" s="449"/>
      <c r="F18" s="449"/>
      <c r="G18" s="449"/>
      <c r="H18" s="449"/>
      <c r="I18" s="449"/>
      <c r="J18" s="449"/>
    </row>
    <row r="19" spans="1:10" ht="18" customHeight="1" x14ac:dyDescent="0.25">
      <c r="A19" s="521" t="s">
        <v>1039</v>
      </c>
      <c r="B19" s="521"/>
      <c r="C19" s="521"/>
      <c r="D19" s="521"/>
      <c r="E19" s="521"/>
      <c r="F19" s="521"/>
      <c r="G19" s="521"/>
      <c r="H19" s="521"/>
      <c r="I19" s="521"/>
      <c r="J19" s="521"/>
    </row>
    <row r="20" spans="1:10" x14ac:dyDescent="0.25">
      <c r="A20" s="521"/>
      <c r="B20" s="521"/>
      <c r="C20" s="521"/>
      <c r="D20" s="521"/>
      <c r="E20" s="521"/>
      <c r="F20" s="521"/>
      <c r="G20" s="521"/>
      <c r="H20" s="521"/>
      <c r="I20" s="521"/>
      <c r="J20" s="521"/>
    </row>
    <row r="21" spans="1:10" x14ac:dyDescent="0.25">
      <c r="A21" s="521"/>
      <c r="B21" s="521"/>
      <c r="C21" s="521"/>
      <c r="D21" s="521"/>
      <c r="E21" s="521"/>
      <c r="F21" s="521"/>
      <c r="G21" s="521"/>
      <c r="H21" s="521"/>
      <c r="I21" s="521"/>
      <c r="J21" s="521"/>
    </row>
    <row r="22" spans="1:10" x14ac:dyDescent="0.25">
      <c r="A22" s="521"/>
      <c r="B22" s="521"/>
      <c r="C22" s="521"/>
      <c r="D22" s="521"/>
      <c r="E22" s="521"/>
      <c r="F22" s="521"/>
      <c r="G22" s="521"/>
      <c r="H22" s="521"/>
      <c r="I22" s="521"/>
      <c r="J22" s="521"/>
    </row>
    <row r="23" spans="1:10" x14ac:dyDescent="0.25">
      <c r="A23" s="521"/>
      <c r="B23" s="521"/>
      <c r="C23" s="521"/>
      <c r="D23" s="521"/>
      <c r="E23" s="521"/>
      <c r="F23" s="521"/>
      <c r="G23" s="521"/>
      <c r="H23" s="521"/>
      <c r="I23" s="521"/>
      <c r="J23" s="521"/>
    </row>
    <row r="24" spans="1:10" ht="23.25" x14ac:dyDescent="0.25">
      <c r="A24" s="327" t="s">
        <v>500</v>
      </c>
      <c r="B24" s="470" t="s">
        <v>1040</v>
      </c>
      <c r="C24" s="470"/>
      <c r="D24" s="470"/>
      <c r="E24" s="470"/>
      <c r="F24" s="470"/>
      <c r="G24" s="470"/>
      <c r="H24" s="470"/>
      <c r="I24" s="470"/>
      <c r="J24" s="470"/>
    </row>
    <row r="38" spans="1:10" x14ac:dyDescent="0.25">
      <c r="A38" s="449" t="s">
        <v>883</v>
      </c>
      <c r="B38" s="449"/>
      <c r="C38" s="449"/>
      <c r="D38" s="449"/>
      <c r="E38" s="449"/>
      <c r="F38" s="449"/>
      <c r="G38" s="449"/>
      <c r="H38" s="449"/>
      <c r="I38" s="449"/>
      <c r="J38" s="449"/>
    </row>
  </sheetData>
  <mergeCells count="10">
    <mergeCell ref="A1:K1"/>
    <mergeCell ref="A2:K2"/>
    <mergeCell ref="A3:K3"/>
    <mergeCell ref="B24:J24"/>
    <mergeCell ref="A38:J38"/>
    <mergeCell ref="A18:J18"/>
    <mergeCell ref="A19:J23"/>
    <mergeCell ref="D11:F11"/>
    <mergeCell ref="H11:J11"/>
    <mergeCell ref="B7:J9"/>
  </mergeCells>
  <pageMargins left="0.19685039370078741" right="0.19685039370078741" top="0.19685039370078741" bottom="0.19685039370078741" header="0.31496062992125984" footer="0.23622047244094491"/>
  <pageSetup firstPageNumber="40" orientation="portrait" useFirstPageNumber="1" r:id="rId1"/>
  <headerFooter>
    <oddFooter>&amp;C&amp;"B Lotus,Bold"&amp;10&amp;P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VU62"/>
  <sheetViews>
    <sheetView rightToLeft="1" view="pageBreakPreview" zoomScale="115" zoomScaleSheetLayoutView="115" workbookViewId="0">
      <selection activeCell="F15" sqref="F15"/>
    </sheetView>
  </sheetViews>
  <sheetFormatPr defaultColWidth="0" defaultRowHeight="21" zeroHeight="1" x14ac:dyDescent="0.6"/>
  <cols>
    <col min="1" max="1" width="0.85546875" style="195" customWidth="1"/>
    <col min="2" max="2" width="50.7109375" style="195" customWidth="1"/>
    <col min="3" max="3" width="1.7109375" style="195" customWidth="1"/>
    <col min="4" max="4" width="8.7109375" style="195" customWidth="1"/>
    <col min="5" max="5" width="1.7109375" style="195" customWidth="1"/>
    <col min="6" max="6" width="15.7109375" style="234" customWidth="1"/>
    <col min="7" max="7" width="0.85546875" style="101" customWidth="1"/>
    <col min="8" max="8" width="15.7109375" style="234" customWidth="1"/>
    <col min="9" max="9" width="0.7109375" style="195" customWidth="1"/>
    <col min="10" max="10" width="10.7109375" style="206" hidden="1"/>
    <col min="11" max="11" width="9" style="195" hidden="1"/>
    <col min="12" max="12" width="9.85546875" style="195" hidden="1"/>
    <col min="13" max="13" width="15.85546875" style="195" hidden="1"/>
    <col min="14" max="252" width="9" style="195" hidden="1"/>
    <col min="253" max="253" width="2.140625" style="195" hidden="1"/>
    <col min="254" max="254" width="36.140625" style="195" hidden="1"/>
    <col min="255" max="255" width="1.140625" style="195" hidden="1"/>
    <col min="256" max="256" width="5.7109375" style="195" hidden="1"/>
    <col min="257" max="257" width="2.140625" style="195" hidden="1"/>
    <col min="258" max="258" width="14" style="195" hidden="1"/>
    <col min="259" max="259" width="1.7109375" style="195" hidden="1"/>
    <col min="260" max="260" width="14" style="195" hidden="1"/>
    <col min="261" max="261" width="10.28515625" style="195" hidden="1"/>
    <col min="262" max="262" width="14.7109375" style="195" hidden="1"/>
    <col min="263" max="263" width="0.7109375" style="195" hidden="1"/>
    <col min="264" max="264" width="6.85546875" style="195" hidden="1"/>
    <col min="265" max="265" width="11.28515625" style="195" hidden="1"/>
    <col min="266" max="266" width="10.7109375" style="195" hidden="1"/>
    <col min="267" max="267" width="9" style="195" hidden="1"/>
    <col min="268" max="268" width="9.85546875" style="195" hidden="1"/>
    <col min="269" max="269" width="15.85546875" style="195" hidden="1"/>
    <col min="270" max="508" width="9" style="195" hidden="1"/>
    <col min="509" max="509" width="2.140625" style="195" hidden="1"/>
    <col min="510" max="510" width="36.140625" style="195" hidden="1"/>
    <col min="511" max="511" width="1.140625" style="195" hidden="1"/>
    <col min="512" max="512" width="5.7109375" style="195" hidden="1"/>
    <col min="513" max="513" width="2.140625" style="195" hidden="1"/>
    <col min="514" max="514" width="14" style="195" hidden="1"/>
    <col min="515" max="515" width="1.7109375" style="195" hidden="1"/>
    <col min="516" max="516" width="14" style="195" hidden="1"/>
    <col min="517" max="517" width="10.28515625" style="195" hidden="1"/>
    <col min="518" max="518" width="14.7109375" style="195" hidden="1"/>
    <col min="519" max="519" width="0.7109375" style="195" hidden="1"/>
    <col min="520" max="520" width="6.85546875" style="195" hidden="1"/>
    <col min="521" max="521" width="11.28515625" style="195" hidden="1"/>
    <col min="522" max="522" width="10.7109375" style="195" hidden="1"/>
    <col min="523" max="523" width="9" style="195" hidden="1"/>
    <col min="524" max="524" width="9.85546875" style="195" hidden="1"/>
    <col min="525" max="525" width="15.85546875" style="195" hidden="1"/>
    <col min="526" max="764" width="9" style="195" hidden="1"/>
    <col min="765" max="765" width="2.140625" style="195" hidden="1"/>
    <col min="766" max="766" width="36.140625" style="195" hidden="1"/>
    <col min="767" max="767" width="1.140625" style="195" hidden="1"/>
    <col min="768" max="768" width="5.7109375" style="195" hidden="1"/>
    <col min="769" max="769" width="2.140625" style="195" hidden="1"/>
    <col min="770" max="770" width="14" style="195" hidden="1"/>
    <col min="771" max="771" width="1.7109375" style="195" hidden="1"/>
    <col min="772" max="772" width="14" style="195" hidden="1"/>
    <col min="773" max="773" width="10.28515625" style="195" hidden="1"/>
    <col min="774" max="774" width="14.7109375" style="195" hidden="1"/>
    <col min="775" max="775" width="0.7109375" style="195" hidden="1"/>
    <col min="776" max="776" width="6.85546875" style="195" hidden="1"/>
    <col min="777" max="777" width="11.28515625" style="195" hidden="1"/>
    <col min="778" max="778" width="10.7109375" style="195" hidden="1"/>
    <col min="779" max="779" width="9" style="195" hidden="1"/>
    <col min="780" max="780" width="9.85546875" style="195" hidden="1"/>
    <col min="781" max="781" width="15.85546875" style="195" hidden="1"/>
    <col min="782" max="1020" width="9" style="195" hidden="1"/>
    <col min="1021" max="1021" width="2.140625" style="195" hidden="1"/>
    <col min="1022" max="1022" width="36.140625" style="195" hidden="1"/>
    <col min="1023" max="1023" width="1.140625" style="195" hidden="1"/>
    <col min="1024" max="1024" width="5.7109375" style="195" hidden="1"/>
    <col min="1025" max="1025" width="2.140625" style="195" hidden="1"/>
    <col min="1026" max="1026" width="14" style="195" hidden="1"/>
    <col min="1027" max="1027" width="1.7109375" style="195" hidden="1"/>
    <col min="1028" max="1028" width="14" style="195" hidden="1"/>
    <col min="1029" max="1029" width="10.28515625" style="195" hidden="1"/>
    <col min="1030" max="1030" width="14.7109375" style="195" hidden="1"/>
    <col min="1031" max="1031" width="0.7109375" style="195" hidden="1"/>
    <col min="1032" max="1032" width="6.85546875" style="195" hidden="1"/>
    <col min="1033" max="1033" width="11.28515625" style="195" hidden="1"/>
    <col min="1034" max="1034" width="10.7109375" style="195" hidden="1"/>
    <col min="1035" max="1035" width="9" style="195" hidden="1"/>
    <col min="1036" max="1036" width="9.85546875" style="195" hidden="1"/>
    <col min="1037" max="1037" width="15.85546875" style="195" hidden="1"/>
    <col min="1038" max="1276" width="9" style="195" hidden="1"/>
    <col min="1277" max="1277" width="2.140625" style="195" hidden="1"/>
    <col min="1278" max="1278" width="36.140625" style="195" hidden="1"/>
    <col min="1279" max="1279" width="1.140625" style="195" hidden="1"/>
    <col min="1280" max="1280" width="5.7109375" style="195" hidden="1"/>
    <col min="1281" max="1281" width="2.140625" style="195" hidden="1"/>
    <col min="1282" max="1282" width="14" style="195" hidden="1"/>
    <col min="1283" max="1283" width="1.7109375" style="195" hidden="1"/>
    <col min="1284" max="1284" width="14" style="195" hidden="1"/>
    <col min="1285" max="1285" width="10.28515625" style="195" hidden="1"/>
    <col min="1286" max="1286" width="14.7109375" style="195" hidden="1"/>
    <col min="1287" max="1287" width="0.7109375" style="195" hidden="1"/>
    <col min="1288" max="1288" width="6.85546875" style="195" hidden="1"/>
    <col min="1289" max="1289" width="11.28515625" style="195" hidden="1"/>
    <col min="1290" max="1290" width="10.7109375" style="195" hidden="1"/>
    <col min="1291" max="1291" width="9" style="195" hidden="1"/>
    <col min="1292" max="1292" width="9.85546875" style="195" hidden="1"/>
    <col min="1293" max="1293" width="15.85546875" style="195" hidden="1"/>
    <col min="1294" max="1532" width="9" style="195" hidden="1"/>
    <col min="1533" max="1533" width="2.140625" style="195" hidden="1"/>
    <col min="1534" max="1534" width="36.140625" style="195" hidden="1"/>
    <col min="1535" max="1535" width="1.140625" style="195" hidden="1"/>
    <col min="1536" max="1536" width="5.7109375" style="195" hidden="1"/>
    <col min="1537" max="1537" width="2.140625" style="195" hidden="1"/>
    <col min="1538" max="1538" width="14" style="195" hidden="1"/>
    <col min="1539" max="1539" width="1.7109375" style="195" hidden="1"/>
    <col min="1540" max="1540" width="14" style="195" hidden="1"/>
    <col min="1541" max="1541" width="10.28515625" style="195" hidden="1"/>
    <col min="1542" max="1542" width="14.7109375" style="195" hidden="1"/>
    <col min="1543" max="1543" width="0.7109375" style="195" hidden="1"/>
    <col min="1544" max="1544" width="6.85546875" style="195" hidden="1"/>
    <col min="1545" max="1545" width="11.28515625" style="195" hidden="1"/>
    <col min="1546" max="1546" width="10.7109375" style="195" hidden="1"/>
    <col min="1547" max="1547" width="9" style="195" hidden="1"/>
    <col min="1548" max="1548" width="9.85546875" style="195" hidden="1"/>
    <col min="1549" max="1549" width="15.85546875" style="195" hidden="1"/>
    <col min="1550" max="1788" width="9" style="195" hidden="1"/>
    <col min="1789" max="1789" width="2.140625" style="195" hidden="1"/>
    <col min="1790" max="1790" width="36.140625" style="195" hidden="1"/>
    <col min="1791" max="1791" width="1.140625" style="195" hidden="1"/>
    <col min="1792" max="1792" width="5.7109375" style="195" hidden="1"/>
    <col min="1793" max="1793" width="2.140625" style="195" hidden="1"/>
    <col min="1794" max="1794" width="14" style="195" hidden="1"/>
    <col min="1795" max="1795" width="1.7109375" style="195" hidden="1"/>
    <col min="1796" max="1796" width="14" style="195" hidden="1"/>
    <col min="1797" max="1797" width="10.28515625" style="195" hidden="1"/>
    <col min="1798" max="1798" width="14.7109375" style="195" hidden="1"/>
    <col min="1799" max="1799" width="0.7109375" style="195" hidden="1"/>
    <col min="1800" max="1800" width="6.85546875" style="195" hidden="1"/>
    <col min="1801" max="1801" width="11.28515625" style="195" hidden="1"/>
    <col min="1802" max="1802" width="10.7109375" style="195" hidden="1"/>
    <col min="1803" max="1803" width="9" style="195" hidden="1"/>
    <col min="1804" max="1804" width="9.85546875" style="195" hidden="1"/>
    <col min="1805" max="1805" width="15.85546875" style="195" hidden="1"/>
    <col min="1806" max="2044" width="9" style="195" hidden="1"/>
    <col min="2045" max="2045" width="2.140625" style="195" hidden="1"/>
    <col min="2046" max="2046" width="36.140625" style="195" hidden="1"/>
    <col min="2047" max="2047" width="1.140625" style="195" hidden="1"/>
    <col min="2048" max="2048" width="5.7109375" style="195" hidden="1"/>
    <col min="2049" max="2049" width="2.140625" style="195" hidden="1"/>
    <col min="2050" max="2050" width="14" style="195" hidden="1"/>
    <col min="2051" max="2051" width="1.7109375" style="195" hidden="1"/>
    <col min="2052" max="2052" width="14" style="195" hidden="1"/>
    <col min="2053" max="2053" width="10.28515625" style="195" hidden="1"/>
    <col min="2054" max="2054" width="14.7109375" style="195" hidden="1"/>
    <col min="2055" max="2055" width="0.7109375" style="195" hidden="1"/>
    <col min="2056" max="2056" width="6.85546875" style="195" hidden="1"/>
    <col min="2057" max="2057" width="11.28515625" style="195" hidden="1"/>
    <col min="2058" max="2058" width="10.7109375" style="195" hidden="1"/>
    <col min="2059" max="2059" width="9" style="195" hidden="1"/>
    <col min="2060" max="2060" width="9.85546875" style="195" hidden="1"/>
    <col min="2061" max="2061" width="15.85546875" style="195" hidden="1"/>
    <col min="2062" max="2300" width="9" style="195" hidden="1"/>
    <col min="2301" max="2301" width="2.140625" style="195" hidden="1"/>
    <col min="2302" max="2302" width="36.140625" style="195" hidden="1"/>
    <col min="2303" max="2303" width="1.140625" style="195" hidden="1"/>
    <col min="2304" max="2304" width="5.7109375" style="195" hidden="1"/>
    <col min="2305" max="2305" width="2.140625" style="195" hidden="1"/>
    <col min="2306" max="2306" width="14" style="195" hidden="1"/>
    <col min="2307" max="2307" width="1.7109375" style="195" hidden="1"/>
    <col min="2308" max="2308" width="14" style="195" hidden="1"/>
    <col min="2309" max="2309" width="10.28515625" style="195" hidden="1"/>
    <col min="2310" max="2310" width="14.7109375" style="195" hidden="1"/>
    <col min="2311" max="2311" width="0.7109375" style="195" hidden="1"/>
    <col min="2312" max="2312" width="6.85546875" style="195" hidden="1"/>
    <col min="2313" max="2313" width="11.28515625" style="195" hidden="1"/>
    <col min="2314" max="2314" width="10.7109375" style="195" hidden="1"/>
    <col min="2315" max="2315" width="9" style="195" hidden="1"/>
    <col min="2316" max="2316" width="9.85546875" style="195" hidden="1"/>
    <col min="2317" max="2317" width="15.85546875" style="195" hidden="1"/>
    <col min="2318" max="2556" width="9" style="195" hidden="1"/>
    <col min="2557" max="2557" width="2.140625" style="195" hidden="1"/>
    <col min="2558" max="2558" width="36.140625" style="195" hidden="1"/>
    <col min="2559" max="2559" width="1.140625" style="195" hidden="1"/>
    <col min="2560" max="2560" width="5.7109375" style="195" hidden="1"/>
    <col min="2561" max="2561" width="2.140625" style="195" hidden="1"/>
    <col min="2562" max="2562" width="14" style="195" hidden="1"/>
    <col min="2563" max="2563" width="1.7109375" style="195" hidden="1"/>
    <col min="2564" max="2564" width="14" style="195" hidden="1"/>
    <col min="2565" max="2565" width="10.28515625" style="195" hidden="1"/>
    <col min="2566" max="2566" width="14.7109375" style="195" hidden="1"/>
    <col min="2567" max="2567" width="0.7109375" style="195" hidden="1"/>
    <col min="2568" max="2568" width="6.85546875" style="195" hidden="1"/>
    <col min="2569" max="2569" width="11.28515625" style="195" hidden="1"/>
    <col min="2570" max="2570" width="10.7109375" style="195" hidden="1"/>
    <col min="2571" max="2571" width="9" style="195" hidden="1"/>
    <col min="2572" max="2572" width="9.85546875" style="195" hidden="1"/>
    <col min="2573" max="2573" width="15.85546875" style="195" hidden="1"/>
    <col min="2574" max="2812" width="9" style="195" hidden="1"/>
    <col min="2813" max="2813" width="2.140625" style="195" hidden="1"/>
    <col min="2814" max="2814" width="36.140625" style="195" hidden="1"/>
    <col min="2815" max="2815" width="1.140625" style="195" hidden="1"/>
    <col min="2816" max="2816" width="5.7109375" style="195" hidden="1"/>
    <col min="2817" max="2817" width="2.140625" style="195" hidden="1"/>
    <col min="2818" max="2818" width="14" style="195" hidden="1"/>
    <col min="2819" max="2819" width="1.7109375" style="195" hidden="1"/>
    <col min="2820" max="2820" width="14" style="195" hidden="1"/>
    <col min="2821" max="2821" width="10.28515625" style="195" hidden="1"/>
    <col min="2822" max="2822" width="14.7109375" style="195" hidden="1"/>
    <col min="2823" max="2823" width="0.7109375" style="195" hidden="1"/>
    <col min="2824" max="2824" width="6.85546875" style="195" hidden="1"/>
    <col min="2825" max="2825" width="11.28515625" style="195" hidden="1"/>
    <col min="2826" max="2826" width="10.7109375" style="195" hidden="1"/>
    <col min="2827" max="2827" width="9" style="195" hidden="1"/>
    <col min="2828" max="2828" width="9.85546875" style="195" hidden="1"/>
    <col min="2829" max="2829" width="15.85546875" style="195" hidden="1"/>
    <col min="2830" max="3068" width="9" style="195" hidden="1"/>
    <col min="3069" max="3069" width="2.140625" style="195" hidden="1"/>
    <col min="3070" max="3070" width="36.140625" style="195" hidden="1"/>
    <col min="3071" max="3071" width="1.140625" style="195" hidden="1"/>
    <col min="3072" max="3072" width="5.7109375" style="195" hidden="1"/>
    <col min="3073" max="3073" width="2.140625" style="195" hidden="1"/>
    <col min="3074" max="3074" width="14" style="195" hidden="1"/>
    <col min="3075" max="3075" width="1.7109375" style="195" hidden="1"/>
    <col min="3076" max="3076" width="14" style="195" hidden="1"/>
    <col min="3077" max="3077" width="10.28515625" style="195" hidden="1"/>
    <col min="3078" max="3078" width="14.7109375" style="195" hidden="1"/>
    <col min="3079" max="3079" width="0.7109375" style="195" hidden="1"/>
    <col min="3080" max="3080" width="6.85546875" style="195" hidden="1"/>
    <col min="3081" max="3081" width="11.28515625" style="195" hidden="1"/>
    <col min="3082" max="3082" width="10.7109375" style="195" hidden="1"/>
    <col min="3083" max="3083" width="9" style="195" hidden="1"/>
    <col min="3084" max="3084" width="9.85546875" style="195" hidden="1"/>
    <col min="3085" max="3085" width="15.85546875" style="195" hidden="1"/>
    <col min="3086" max="3324" width="9" style="195" hidden="1"/>
    <col min="3325" max="3325" width="2.140625" style="195" hidden="1"/>
    <col min="3326" max="3326" width="36.140625" style="195" hidden="1"/>
    <col min="3327" max="3327" width="1.140625" style="195" hidden="1"/>
    <col min="3328" max="3328" width="5.7109375" style="195" hidden="1"/>
    <col min="3329" max="3329" width="2.140625" style="195" hidden="1"/>
    <col min="3330" max="3330" width="14" style="195" hidden="1"/>
    <col min="3331" max="3331" width="1.7109375" style="195" hidden="1"/>
    <col min="3332" max="3332" width="14" style="195" hidden="1"/>
    <col min="3333" max="3333" width="10.28515625" style="195" hidden="1"/>
    <col min="3334" max="3334" width="14.7109375" style="195" hidden="1"/>
    <col min="3335" max="3335" width="0.7109375" style="195" hidden="1"/>
    <col min="3336" max="3336" width="6.85546875" style="195" hidden="1"/>
    <col min="3337" max="3337" width="11.28515625" style="195" hidden="1"/>
    <col min="3338" max="3338" width="10.7109375" style="195" hidden="1"/>
    <col min="3339" max="3339" width="9" style="195" hidden="1"/>
    <col min="3340" max="3340" width="9.85546875" style="195" hidden="1"/>
    <col min="3341" max="3341" width="15.85546875" style="195" hidden="1"/>
    <col min="3342" max="3580" width="9" style="195" hidden="1"/>
    <col min="3581" max="3581" width="2.140625" style="195" hidden="1"/>
    <col min="3582" max="3582" width="36.140625" style="195" hidden="1"/>
    <col min="3583" max="3583" width="1.140625" style="195" hidden="1"/>
    <col min="3584" max="3584" width="5.7109375" style="195" hidden="1"/>
    <col min="3585" max="3585" width="2.140625" style="195" hidden="1"/>
    <col min="3586" max="3586" width="14" style="195" hidden="1"/>
    <col min="3587" max="3587" width="1.7109375" style="195" hidden="1"/>
    <col min="3588" max="3588" width="14" style="195" hidden="1"/>
    <col min="3589" max="3589" width="10.28515625" style="195" hidden="1"/>
    <col min="3590" max="3590" width="14.7109375" style="195" hidden="1"/>
    <col min="3591" max="3591" width="0.7109375" style="195" hidden="1"/>
    <col min="3592" max="3592" width="6.85546875" style="195" hidden="1"/>
    <col min="3593" max="3593" width="11.28515625" style="195" hidden="1"/>
    <col min="3594" max="3594" width="10.7109375" style="195" hidden="1"/>
    <col min="3595" max="3595" width="9" style="195" hidden="1"/>
    <col min="3596" max="3596" width="9.85546875" style="195" hidden="1"/>
    <col min="3597" max="3597" width="15.85546875" style="195" hidden="1"/>
    <col min="3598" max="3836" width="9" style="195" hidden="1"/>
    <col min="3837" max="3837" width="2.140625" style="195" hidden="1"/>
    <col min="3838" max="3838" width="36.140625" style="195" hidden="1"/>
    <col min="3839" max="3839" width="1.140625" style="195" hidden="1"/>
    <col min="3840" max="3840" width="5.7109375" style="195" hidden="1"/>
    <col min="3841" max="3841" width="2.140625" style="195" hidden="1"/>
    <col min="3842" max="3842" width="14" style="195" hidden="1"/>
    <col min="3843" max="3843" width="1.7109375" style="195" hidden="1"/>
    <col min="3844" max="3844" width="14" style="195" hidden="1"/>
    <col min="3845" max="3845" width="10.28515625" style="195" hidden="1"/>
    <col min="3846" max="3846" width="14.7109375" style="195" hidden="1"/>
    <col min="3847" max="3847" width="0.7109375" style="195" hidden="1"/>
    <col min="3848" max="3848" width="6.85546875" style="195" hidden="1"/>
    <col min="3849" max="3849" width="11.28515625" style="195" hidden="1"/>
    <col min="3850" max="3850" width="10.7109375" style="195" hidden="1"/>
    <col min="3851" max="3851" width="9" style="195" hidden="1"/>
    <col min="3852" max="3852" width="9.85546875" style="195" hidden="1"/>
    <col min="3853" max="3853" width="15.85546875" style="195" hidden="1"/>
    <col min="3854" max="4092" width="9" style="195" hidden="1"/>
    <col min="4093" max="4093" width="2.140625" style="195" hidden="1"/>
    <col min="4094" max="4094" width="36.140625" style="195" hidden="1"/>
    <col min="4095" max="4095" width="1.140625" style="195" hidden="1"/>
    <col min="4096" max="4096" width="5.7109375" style="195" hidden="1"/>
    <col min="4097" max="4097" width="2.140625" style="195" hidden="1"/>
    <col min="4098" max="4098" width="14" style="195" hidden="1"/>
    <col min="4099" max="4099" width="1.7109375" style="195" hidden="1"/>
    <col min="4100" max="4100" width="14" style="195" hidden="1"/>
    <col min="4101" max="4101" width="10.28515625" style="195" hidden="1"/>
    <col min="4102" max="4102" width="14.7109375" style="195" hidden="1"/>
    <col min="4103" max="4103" width="0.7109375" style="195" hidden="1"/>
    <col min="4104" max="4104" width="6.85546875" style="195" hidden="1"/>
    <col min="4105" max="4105" width="11.28515625" style="195" hidden="1"/>
    <col min="4106" max="4106" width="10.7109375" style="195" hidden="1"/>
    <col min="4107" max="4107" width="9" style="195" hidden="1"/>
    <col min="4108" max="4108" width="9.85546875" style="195" hidden="1"/>
    <col min="4109" max="4109" width="15.85546875" style="195" hidden="1"/>
    <col min="4110" max="4348" width="9" style="195" hidden="1"/>
    <col min="4349" max="4349" width="2.140625" style="195" hidden="1"/>
    <col min="4350" max="4350" width="36.140625" style="195" hidden="1"/>
    <col min="4351" max="4351" width="1.140625" style="195" hidden="1"/>
    <col min="4352" max="4352" width="5.7109375" style="195" hidden="1"/>
    <col min="4353" max="4353" width="2.140625" style="195" hidden="1"/>
    <col min="4354" max="4354" width="14" style="195" hidden="1"/>
    <col min="4355" max="4355" width="1.7109375" style="195" hidden="1"/>
    <col min="4356" max="4356" width="14" style="195" hidden="1"/>
    <col min="4357" max="4357" width="10.28515625" style="195" hidden="1"/>
    <col min="4358" max="4358" width="14.7109375" style="195" hidden="1"/>
    <col min="4359" max="4359" width="0.7109375" style="195" hidden="1"/>
    <col min="4360" max="4360" width="6.85546875" style="195" hidden="1"/>
    <col min="4361" max="4361" width="11.28515625" style="195" hidden="1"/>
    <col min="4362" max="4362" width="10.7109375" style="195" hidden="1"/>
    <col min="4363" max="4363" width="9" style="195" hidden="1"/>
    <col min="4364" max="4364" width="9.85546875" style="195" hidden="1"/>
    <col min="4365" max="4365" width="15.85546875" style="195" hidden="1"/>
    <col min="4366" max="4604" width="9" style="195" hidden="1"/>
    <col min="4605" max="4605" width="2.140625" style="195" hidden="1"/>
    <col min="4606" max="4606" width="36.140625" style="195" hidden="1"/>
    <col min="4607" max="4607" width="1.140625" style="195" hidden="1"/>
    <col min="4608" max="4608" width="5.7109375" style="195" hidden="1"/>
    <col min="4609" max="4609" width="2.140625" style="195" hidden="1"/>
    <col min="4610" max="4610" width="14" style="195" hidden="1"/>
    <col min="4611" max="4611" width="1.7109375" style="195" hidden="1"/>
    <col min="4612" max="4612" width="14" style="195" hidden="1"/>
    <col min="4613" max="4613" width="10.28515625" style="195" hidden="1"/>
    <col min="4614" max="4614" width="14.7109375" style="195" hidden="1"/>
    <col min="4615" max="4615" width="0.7109375" style="195" hidden="1"/>
    <col min="4616" max="4616" width="6.85546875" style="195" hidden="1"/>
    <col min="4617" max="4617" width="11.28515625" style="195" hidden="1"/>
    <col min="4618" max="4618" width="10.7109375" style="195" hidden="1"/>
    <col min="4619" max="4619" width="9" style="195" hidden="1"/>
    <col min="4620" max="4620" width="9.85546875" style="195" hidden="1"/>
    <col min="4621" max="4621" width="15.85546875" style="195" hidden="1"/>
    <col min="4622" max="4860" width="9" style="195" hidden="1"/>
    <col min="4861" max="4861" width="2.140625" style="195" hidden="1"/>
    <col min="4862" max="4862" width="36.140625" style="195" hidden="1"/>
    <col min="4863" max="4863" width="1.140625" style="195" hidden="1"/>
    <col min="4864" max="4864" width="5.7109375" style="195" hidden="1"/>
    <col min="4865" max="4865" width="2.140625" style="195" hidden="1"/>
    <col min="4866" max="4866" width="14" style="195" hidden="1"/>
    <col min="4867" max="4867" width="1.7109375" style="195" hidden="1"/>
    <col min="4868" max="4868" width="14" style="195" hidden="1"/>
    <col min="4869" max="4869" width="10.28515625" style="195" hidden="1"/>
    <col min="4870" max="4870" width="14.7109375" style="195" hidden="1"/>
    <col min="4871" max="4871" width="0.7109375" style="195" hidden="1"/>
    <col min="4872" max="4872" width="6.85546875" style="195" hidden="1"/>
    <col min="4873" max="4873" width="11.28515625" style="195" hidden="1"/>
    <col min="4874" max="4874" width="10.7109375" style="195" hidden="1"/>
    <col min="4875" max="4875" width="9" style="195" hidden="1"/>
    <col min="4876" max="4876" width="9.85546875" style="195" hidden="1"/>
    <col min="4877" max="4877" width="15.85546875" style="195" hidden="1"/>
    <col min="4878" max="5116" width="9" style="195" hidden="1"/>
    <col min="5117" max="5117" width="2.140625" style="195" hidden="1"/>
    <col min="5118" max="5118" width="36.140625" style="195" hidden="1"/>
    <col min="5119" max="5119" width="1.140625" style="195" hidden="1"/>
    <col min="5120" max="5120" width="5.7109375" style="195" hidden="1"/>
    <col min="5121" max="5121" width="2.140625" style="195" hidden="1"/>
    <col min="5122" max="5122" width="14" style="195" hidden="1"/>
    <col min="5123" max="5123" width="1.7109375" style="195" hidden="1"/>
    <col min="5124" max="5124" width="14" style="195" hidden="1"/>
    <col min="5125" max="5125" width="10.28515625" style="195" hidden="1"/>
    <col min="5126" max="5126" width="14.7109375" style="195" hidden="1"/>
    <col min="5127" max="5127" width="0.7109375" style="195" hidden="1"/>
    <col min="5128" max="5128" width="6.85546875" style="195" hidden="1"/>
    <col min="5129" max="5129" width="11.28515625" style="195" hidden="1"/>
    <col min="5130" max="5130" width="10.7109375" style="195" hidden="1"/>
    <col min="5131" max="5131" width="9" style="195" hidden="1"/>
    <col min="5132" max="5132" width="9.85546875" style="195" hidden="1"/>
    <col min="5133" max="5133" width="15.85546875" style="195" hidden="1"/>
    <col min="5134" max="5372" width="9" style="195" hidden="1"/>
    <col min="5373" max="5373" width="2.140625" style="195" hidden="1"/>
    <col min="5374" max="5374" width="36.140625" style="195" hidden="1"/>
    <col min="5375" max="5375" width="1.140625" style="195" hidden="1"/>
    <col min="5376" max="5376" width="5.7109375" style="195" hidden="1"/>
    <col min="5377" max="5377" width="2.140625" style="195" hidden="1"/>
    <col min="5378" max="5378" width="14" style="195" hidden="1"/>
    <col min="5379" max="5379" width="1.7109375" style="195" hidden="1"/>
    <col min="5380" max="5380" width="14" style="195" hidden="1"/>
    <col min="5381" max="5381" width="10.28515625" style="195" hidden="1"/>
    <col min="5382" max="5382" width="14.7109375" style="195" hidden="1"/>
    <col min="5383" max="5383" width="0.7109375" style="195" hidden="1"/>
    <col min="5384" max="5384" width="6.85546875" style="195" hidden="1"/>
    <col min="5385" max="5385" width="11.28515625" style="195" hidden="1"/>
    <col min="5386" max="5386" width="10.7109375" style="195" hidden="1"/>
    <col min="5387" max="5387" width="9" style="195" hidden="1"/>
    <col min="5388" max="5388" width="9.85546875" style="195" hidden="1"/>
    <col min="5389" max="5389" width="15.85546875" style="195" hidden="1"/>
    <col min="5390" max="5628" width="9" style="195" hidden="1"/>
    <col min="5629" max="5629" width="2.140625" style="195" hidden="1"/>
    <col min="5630" max="5630" width="36.140625" style="195" hidden="1"/>
    <col min="5631" max="5631" width="1.140625" style="195" hidden="1"/>
    <col min="5632" max="5632" width="5.7109375" style="195" hidden="1"/>
    <col min="5633" max="5633" width="2.140625" style="195" hidden="1"/>
    <col min="5634" max="5634" width="14" style="195" hidden="1"/>
    <col min="5635" max="5635" width="1.7109375" style="195" hidden="1"/>
    <col min="5636" max="5636" width="14" style="195" hidden="1"/>
    <col min="5637" max="5637" width="10.28515625" style="195" hidden="1"/>
    <col min="5638" max="5638" width="14.7109375" style="195" hidden="1"/>
    <col min="5639" max="5639" width="0.7109375" style="195" hidden="1"/>
    <col min="5640" max="5640" width="6.85546875" style="195" hidden="1"/>
    <col min="5641" max="5641" width="11.28515625" style="195" hidden="1"/>
    <col min="5642" max="5642" width="10.7109375" style="195" hidden="1"/>
    <col min="5643" max="5643" width="9" style="195" hidden="1"/>
    <col min="5644" max="5644" width="9.85546875" style="195" hidden="1"/>
    <col min="5645" max="5645" width="15.85546875" style="195" hidden="1"/>
    <col min="5646" max="5884" width="9" style="195" hidden="1"/>
    <col min="5885" max="5885" width="2.140625" style="195" hidden="1"/>
    <col min="5886" max="5886" width="36.140625" style="195" hidden="1"/>
    <col min="5887" max="5887" width="1.140625" style="195" hidden="1"/>
    <col min="5888" max="5888" width="5.7109375" style="195" hidden="1"/>
    <col min="5889" max="5889" width="2.140625" style="195" hidden="1"/>
    <col min="5890" max="5890" width="14" style="195" hidden="1"/>
    <col min="5891" max="5891" width="1.7109375" style="195" hidden="1"/>
    <col min="5892" max="5892" width="14" style="195" hidden="1"/>
    <col min="5893" max="5893" width="10.28515625" style="195" hidden="1"/>
    <col min="5894" max="5894" width="14.7109375" style="195" hidden="1"/>
    <col min="5895" max="5895" width="0.7109375" style="195" hidden="1"/>
    <col min="5896" max="5896" width="6.85546875" style="195" hidden="1"/>
    <col min="5897" max="5897" width="11.28515625" style="195" hidden="1"/>
    <col min="5898" max="5898" width="10.7109375" style="195" hidden="1"/>
    <col min="5899" max="5899" width="9" style="195" hidden="1"/>
    <col min="5900" max="5900" width="9.85546875" style="195" hidden="1"/>
    <col min="5901" max="5901" width="15.85546875" style="195" hidden="1"/>
    <col min="5902" max="6140" width="9" style="195" hidden="1"/>
    <col min="6141" max="6141" width="2.140625" style="195" hidden="1"/>
    <col min="6142" max="6142" width="36.140625" style="195" hidden="1"/>
    <col min="6143" max="6143" width="1.140625" style="195" hidden="1"/>
    <col min="6144" max="6144" width="5.7109375" style="195" hidden="1"/>
    <col min="6145" max="6145" width="2.140625" style="195" hidden="1"/>
    <col min="6146" max="6146" width="14" style="195" hidden="1"/>
    <col min="6147" max="6147" width="1.7109375" style="195" hidden="1"/>
    <col min="6148" max="6148" width="14" style="195" hidden="1"/>
    <col min="6149" max="6149" width="10.28515625" style="195" hidden="1"/>
    <col min="6150" max="6150" width="14.7109375" style="195" hidden="1"/>
    <col min="6151" max="6151" width="0.7109375" style="195" hidden="1"/>
    <col min="6152" max="6152" width="6.85546875" style="195" hidden="1"/>
    <col min="6153" max="6153" width="11.28515625" style="195" hidden="1"/>
    <col min="6154" max="6154" width="10.7109375" style="195" hidden="1"/>
    <col min="6155" max="6155" width="9" style="195" hidden="1"/>
    <col min="6156" max="6156" width="9.85546875" style="195" hidden="1"/>
    <col min="6157" max="6157" width="15.85546875" style="195" hidden="1"/>
    <col min="6158" max="6396" width="9" style="195" hidden="1"/>
    <col min="6397" max="6397" width="2.140625" style="195" hidden="1"/>
    <col min="6398" max="6398" width="36.140625" style="195" hidden="1"/>
    <col min="6399" max="6399" width="1.140625" style="195" hidden="1"/>
    <col min="6400" max="6400" width="5.7109375" style="195" hidden="1"/>
    <col min="6401" max="6401" width="2.140625" style="195" hidden="1"/>
    <col min="6402" max="6402" width="14" style="195" hidden="1"/>
    <col min="6403" max="6403" width="1.7109375" style="195" hidden="1"/>
    <col min="6404" max="6404" width="14" style="195" hidden="1"/>
    <col min="6405" max="6405" width="10.28515625" style="195" hidden="1"/>
    <col min="6406" max="6406" width="14.7109375" style="195" hidden="1"/>
    <col min="6407" max="6407" width="0.7109375" style="195" hidden="1"/>
    <col min="6408" max="6408" width="6.85546875" style="195" hidden="1"/>
    <col min="6409" max="6409" width="11.28515625" style="195" hidden="1"/>
    <col min="6410" max="6410" width="10.7109375" style="195" hidden="1"/>
    <col min="6411" max="6411" width="9" style="195" hidden="1"/>
    <col min="6412" max="6412" width="9.85546875" style="195" hidden="1"/>
    <col min="6413" max="6413" width="15.85546875" style="195" hidden="1"/>
    <col min="6414" max="6652" width="9" style="195" hidden="1"/>
    <col min="6653" max="6653" width="2.140625" style="195" hidden="1"/>
    <col min="6654" max="6654" width="36.140625" style="195" hidden="1"/>
    <col min="6655" max="6655" width="1.140625" style="195" hidden="1"/>
    <col min="6656" max="6656" width="5.7109375" style="195" hidden="1"/>
    <col min="6657" max="6657" width="2.140625" style="195" hidden="1"/>
    <col min="6658" max="6658" width="14" style="195" hidden="1"/>
    <col min="6659" max="6659" width="1.7109375" style="195" hidden="1"/>
    <col min="6660" max="6660" width="14" style="195" hidden="1"/>
    <col min="6661" max="6661" width="10.28515625" style="195" hidden="1"/>
    <col min="6662" max="6662" width="14.7109375" style="195" hidden="1"/>
    <col min="6663" max="6663" width="0.7109375" style="195" hidden="1"/>
    <col min="6664" max="6664" width="6.85546875" style="195" hidden="1"/>
    <col min="6665" max="6665" width="11.28515625" style="195" hidden="1"/>
    <col min="6666" max="6666" width="10.7109375" style="195" hidden="1"/>
    <col min="6667" max="6667" width="9" style="195" hidden="1"/>
    <col min="6668" max="6668" width="9.85546875" style="195" hidden="1"/>
    <col min="6669" max="6669" width="15.85546875" style="195" hidden="1"/>
    <col min="6670" max="6908" width="9" style="195" hidden="1"/>
    <col min="6909" max="6909" width="2.140625" style="195" hidden="1"/>
    <col min="6910" max="6910" width="36.140625" style="195" hidden="1"/>
    <col min="6911" max="6911" width="1.140625" style="195" hidden="1"/>
    <col min="6912" max="6912" width="5.7109375" style="195" hidden="1"/>
    <col min="6913" max="6913" width="2.140625" style="195" hidden="1"/>
    <col min="6914" max="6914" width="14" style="195" hidden="1"/>
    <col min="6915" max="6915" width="1.7109375" style="195" hidden="1"/>
    <col min="6916" max="6916" width="14" style="195" hidden="1"/>
    <col min="6917" max="6917" width="10.28515625" style="195" hidden="1"/>
    <col min="6918" max="6918" width="14.7109375" style="195" hidden="1"/>
    <col min="6919" max="6919" width="0.7109375" style="195" hidden="1"/>
    <col min="6920" max="6920" width="6.85546875" style="195" hidden="1"/>
    <col min="6921" max="6921" width="11.28515625" style="195" hidden="1"/>
    <col min="6922" max="6922" width="10.7109375" style="195" hidden="1"/>
    <col min="6923" max="6923" width="9" style="195" hidden="1"/>
    <col min="6924" max="6924" width="9.85546875" style="195" hidden="1"/>
    <col min="6925" max="6925" width="15.85546875" style="195" hidden="1"/>
    <col min="6926" max="7164" width="9" style="195" hidden="1"/>
    <col min="7165" max="7165" width="2.140625" style="195" hidden="1"/>
    <col min="7166" max="7166" width="36.140625" style="195" hidden="1"/>
    <col min="7167" max="7167" width="1.140625" style="195" hidden="1"/>
    <col min="7168" max="7168" width="5.7109375" style="195" hidden="1"/>
    <col min="7169" max="7169" width="2.140625" style="195" hidden="1"/>
    <col min="7170" max="7170" width="14" style="195" hidden="1"/>
    <col min="7171" max="7171" width="1.7109375" style="195" hidden="1"/>
    <col min="7172" max="7172" width="14" style="195" hidden="1"/>
    <col min="7173" max="7173" width="10.28515625" style="195" hidden="1"/>
    <col min="7174" max="7174" width="14.7109375" style="195" hidden="1"/>
    <col min="7175" max="7175" width="0.7109375" style="195" hidden="1"/>
    <col min="7176" max="7176" width="6.85546875" style="195" hidden="1"/>
    <col min="7177" max="7177" width="11.28515625" style="195" hidden="1"/>
    <col min="7178" max="7178" width="10.7109375" style="195" hidden="1"/>
    <col min="7179" max="7179" width="9" style="195" hidden="1"/>
    <col min="7180" max="7180" width="9.85546875" style="195" hidden="1"/>
    <col min="7181" max="7181" width="15.85546875" style="195" hidden="1"/>
    <col min="7182" max="7420" width="9" style="195" hidden="1"/>
    <col min="7421" max="7421" width="2.140625" style="195" hidden="1"/>
    <col min="7422" max="7422" width="36.140625" style="195" hidden="1"/>
    <col min="7423" max="7423" width="1.140625" style="195" hidden="1"/>
    <col min="7424" max="7424" width="5.7109375" style="195" hidden="1"/>
    <col min="7425" max="7425" width="2.140625" style="195" hidden="1"/>
    <col min="7426" max="7426" width="14" style="195" hidden="1"/>
    <col min="7427" max="7427" width="1.7109375" style="195" hidden="1"/>
    <col min="7428" max="7428" width="14" style="195" hidden="1"/>
    <col min="7429" max="7429" width="10.28515625" style="195" hidden="1"/>
    <col min="7430" max="7430" width="14.7109375" style="195" hidden="1"/>
    <col min="7431" max="7431" width="0.7109375" style="195" hidden="1"/>
    <col min="7432" max="7432" width="6.85546875" style="195" hidden="1"/>
    <col min="7433" max="7433" width="11.28515625" style="195" hidden="1"/>
    <col min="7434" max="7434" width="10.7109375" style="195" hidden="1"/>
    <col min="7435" max="7435" width="9" style="195" hidden="1"/>
    <col min="7436" max="7436" width="9.85546875" style="195" hidden="1"/>
    <col min="7437" max="7437" width="15.85546875" style="195" hidden="1"/>
    <col min="7438" max="7676" width="9" style="195" hidden="1"/>
    <col min="7677" max="7677" width="2.140625" style="195" hidden="1"/>
    <col min="7678" max="7678" width="36.140625" style="195" hidden="1"/>
    <col min="7679" max="7679" width="1.140625" style="195" hidden="1"/>
    <col min="7680" max="7680" width="5.7109375" style="195" hidden="1"/>
    <col min="7681" max="7681" width="2.140625" style="195" hidden="1"/>
    <col min="7682" max="7682" width="14" style="195" hidden="1"/>
    <col min="7683" max="7683" width="1.7109375" style="195" hidden="1"/>
    <col min="7684" max="7684" width="14" style="195" hidden="1"/>
    <col min="7685" max="7685" width="10.28515625" style="195" hidden="1"/>
    <col min="7686" max="7686" width="14.7109375" style="195" hidden="1"/>
    <col min="7687" max="7687" width="0.7109375" style="195" hidden="1"/>
    <col min="7688" max="7688" width="6.85546875" style="195" hidden="1"/>
    <col min="7689" max="7689" width="11.28515625" style="195" hidden="1"/>
    <col min="7690" max="7690" width="10.7109375" style="195" hidden="1"/>
    <col min="7691" max="7691" width="9" style="195" hidden="1"/>
    <col min="7692" max="7692" width="9.85546875" style="195" hidden="1"/>
    <col min="7693" max="7693" width="15.85546875" style="195" hidden="1"/>
    <col min="7694" max="7932" width="9" style="195" hidden="1"/>
    <col min="7933" max="7933" width="2.140625" style="195" hidden="1"/>
    <col min="7934" max="7934" width="36.140625" style="195" hidden="1"/>
    <col min="7935" max="7935" width="1.140625" style="195" hidden="1"/>
    <col min="7936" max="7936" width="5.7109375" style="195" hidden="1"/>
    <col min="7937" max="7937" width="2.140625" style="195" hidden="1"/>
    <col min="7938" max="7938" width="14" style="195" hidden="1"/>
    <col min="7939" max="7939" width="1.7109375" style="195" hidden="1"/>
    <col min="7940" max="7940" width="14" style="195" hidden="1"/>
    <col min="7941" max="7941" width="10.28515625" style="195" hidden="1"/>
    <col min="7942" max="7942" width="14.7109375" style="195" hidden="1"/>
    <col min="7943" max="7943" width="0.7109375" style="195" hidden="1"/>
    <col min="7944" max="7944" width="6.85546875" style="195" hidden="1"/>
    <col min="7945" max="7945" width="11.28515625" style="195" hidden="1"/>
    <col min="7946" max="7946" width="10.7109375" style="195" hidden="1"/>
    <col min="7947" max="7947" width="9" style="195" hidden="1"/>
    <col min="7948" max="7948" width="9.85546875" style="195" hidden="1"/>
    <col min="7949" max="7949" width="15.85546875" style="195" hidden="1"/>
    <col min="7950" max="8188" width="9" style="195" hidden="1"/>
    <col min="8189" max="8189" width="2.140625" style="195" hidden="1"/>
    <col min="8190" max="8190" width="36.140625" style="195" hidden="1"/>
    <col min="8191" max="8191" width="1.140625" style="195" hidden="1"/>
    <col min="8192" max="8192" width="5.7109375" style="195" hidden="1"/>
    <col min="8193" max="8193" width="2.140625" style="195" hidden="1"/>
    <col min="8194" max="8194" width="14" style="195" hidden="1"/>
    <col min="8195" max="8195" width="1.7109375" style="195" hidden="1"/>
    <col min="8196" max="8196" width="14" style="195" hidden="1"/>
    <col min="8197" max="8197" width="10.28515625" style="195" hidden="1"/>
    <col min="8198" max="8198" width="14.7109375" style="195" hidden="1"/>
    <col min="8199" max="8199" width="0.7109375" style="195" hidden="1"/>
    <col min="8200" max="8200" width="6.85546875" style="195" hidden="1"/>
    <col min="8201" max="8201" width="11.28515625" style="195" hidden="1"/>
    <col min="8202" max="8202" width="10.7109375" style="195" hidden="1"/>
    <col min="8203" max="8203" width="9" style="195" hidden="1"/>
    <col min="8204" max="8204" width="9.85546875" style="195" hidden="1"/>
    <col min="8205" max="8205" width="15.85546875" style="195" hidden="1"/>
    <col min="8206" max="8444" width="9" style="195" hidden="1"/>
    <col min="8445" max="8445" width="2.140625" style="195" hidden="1"/>
    <col min="8446" max="8446" width="36.140625" style="195" hidden="1"/>
    <col min="8447" max="8447" width="1.140625" style="195" hidden="1"/>
    <col min="8448" max="8448" width="5.7109375" style="195" hidden="1"/>
    <col min="8449" max="8449" width="2.140625" style="195" hidden="1"/>
    <col min="8450" max="8450" width="14" style="195" hidden="1"/>
    <col min="8451" max="8451" width="1.7109375" style="195" hidden="1"/>
    <col min="8452" max="8452" width="14" style="195" hidden="1"/>
    <col min="8453" max="8453" width="10.28515625" style="195" hidden="1"/>
    <col min="8454" max="8454" width="14.7109375" style="195" hidden="1"/>
    <col min="8455" max="8455" width="0.7109375" style="195" hidden="1"/>
    <col min="8456" max="8456" width="6.85546875" style="195" hidden="1"/>
    <col min="8457" max="8457" width="11.28515625" style="195" hidden="1"/>
    <col min="8458" max="8458" width="10.7109375" style="195" hidden="1"/>
    <col min="8459" max="8459" width="9" style="195" hidden="1"/>
    <col min="8460" max="8460" width="9.85546875" style="195" hidden="1"/>
    <col min="8461" max="8461" width="15.85546875" style="195" hidden="1"/>
    <col min="8462" max="8700" width="9" style="195" hidden="1"/>
    <col min="8701" max="8701" width="2.140625" style="195" hidden="1"/>
    <col min="8702" max="8702" width="36.140625" style="195" hidden="1"/>
    <col min="8703" max="8703" width="1.140625" style="195" hidden="1"/>
    <col min="8704" max="8704" width="5.7109375" style="195" hidden="1"/>
    <col min="8705" max="8705" width="2.140625" style="195" hidden="1"/>
    <col min="8706" max="8706" width="14" style="195" hidden="1"/>
    <col min="8707" max="8707" width="1.7109375" style="195" hidden="1"/>
    <col min="8708" max="8708" width="14" style="195" hidden="1"/>
    <col min="8709" max="8709" width="10.28515625" style="195" hidden="1"/>
    <col min="8710" max="8710" width="14.7109375" style="195" hidden="1"/>
    <col min="8711" max="8711" width="0.7109375" style="195" hidden="1"/>
    <col min="8712" max="8712" width="6.85546875" style="195" hidden="1"/>
    <col min="8713" max="8713" width="11.28515625" style="195" hidden="1"/>
    <col min="8714" max="8714" width="10.7109375" style="195" hidden="1"/>
    <col min="8715" max="8715" width="9" style="195" hidden="1"/>
    <col min="8716" max="8716" width="9.85546875" style="195" hidden="1"/>
    <col min="8717" max="8717" width="15.85546875" style="195" hidden="1"/>
    <col min="8718" max="8956" width="9" style="195" hidden="1"/>
    <col min="8957" max="8957" width="2.140625" style="195" hidden="1"/>
    <col min="8958" max="8958" width="36.140625" style="195" hidden="1"/>
    <col min="8959" max="8959" width="1.140625" style="195" hidden="1"/>
    <col min="8960" max="8960" width="5.7109375" style="195" hidden="1"/>
    <col min="8961" max="8961" width="2.140625" style="195" hidden="1"/>
    <col min="8962" max="8962" width="14" style="195" hidden="1"/>
    <col min="8963" max="8963" width="1.7109375" style="195" hidden="1"/>
    <col min="8964" max="8964" width="14" style="195" hidden="1"/>
    <col min="8965" max="8965" width="10.28515625" style="195" hidden="1"/>
    <col min="8966" max="8966" width="14.7109375" style="195" hidden="1"/>
    <col min="8967" max="8967" width="0.7109375" style="195" hidden="1"/>
    <col min="8968" max="8968" width="6.85546875" style="195" hidden="1"/>
    <col min="8969" max="8969" width="11.28515625" style="195" hidden="1"/>
    <col min="8970" max="8970" width="10.7109375" style="195" hidden="1"/>
    <col min="8971" max="8971" width="9" style="195" hidden="1"/>
    <col min="8972" max="8972" width="9.85546875" style="195" hidden="1"/>
    <col min="8973" max="8973" width="15.85546875" style="195" hidden="1"/>
    <col min="8974" max="9212" width="9" style="195" hidden="1"/>
    <col min="9213" max="9213" width="2.140625" style="195" hidden="1"/>
    <col min="9214" max="9214" width="36.140625" style="195" hidden="1"/>
    <col min="9215" max="9215" width="1.140625" style="195" hidden="1"/>
    <col min="9216" max="9216" width="5.7109375" style="195" hidden="1"/>
    <col min="9217" max="9217" width="2.140625" style="195" hidden="1"/>
    <col min="9218" max="9218" width="14" style="195" hidden="1"/>
    <col min="9219" max="9219" width="1.7109375" style="195" hidden="1"/>
    <col min="9220" max="9220" width="14" style="195" hidden="1"/>
    <col min="9221" max="9221" width="10.28515625" style="195" hidden="1"/>
    <col min="9222" max="9222" width="14.7109375" style="195" hidden="1"/>
    <col min="9223" max="9223" width="0.7109375" style="195" hidden="1"/>
    <col min="9224" max="9224" width="6.85546875" style="195" hidden="1"/>
    <col min="9225" max="9225" width="11.28515625" style="195" hidden="1"/>
    <col min="9226" max="9226" width="10.7109375" style="195" hidden="1"/>
    <col min="9227" max="9227" width="9" style="195" hidden="1"/>
    <col min="9228" max="9228" width="9.85546875" style="195" hidden="1"/>
    <col min="9229" max="9229" width="15.85546875" style="195" hidden="1"/>
    <col min="9230" max="9468" width="9" style="195" hidden="1"/>
    <col min="9469" max="9469" width="2.140625" style="195" hidden="1"/>
    <col min="9470" max="9470" width="36.140625" style="195" hidden="1"/>
    <col min="9471" max="9471" width="1.140625" style="195" hidden="1"/>
    <col min="9472" max="9472" width="5.7109375" style="195" hidden="1"/>
    <col min="9473" max="9473" width="2.140625" style="195" hidden="1"/>
    <col min="9474" max="9474" width="14" style="195" hidden="1"/>
    <col min="9475" max="9475" width="1.7109375" style="195" hidden="1"/>
    <col min="9476" max="9476" width="14" style="195" hidden="1"/>
    <col min="9477" max="9477" width="10.28515625" style="195" hidden="1"/>
    <col min="9478" max="9478" width="14.7109375" style="195" hidden="1"/>
    <col min="9479" max="9479" width="0.7109375" style="195" hidden="1"/>
    <col min="9480" max="9480" width="6.85546875" style="195" hidden="1"/>
    <col min="9481" max="9481" width="11.28515625" style="195" hidden="1"/>
    <col min="9482" max="9482" width="10.7109375" style="195" hidden="1"/>
    <col min="9483" max="9483" width="9" style="195" hidden="1"/>
    <col min="9484" max="9484" width="9.85546875" style="195" hidden="1"/>
    <col min="9485" max="9485" width="15.85546875" style="195" hidden="1"/>
    <col min="9486" max="9724" width="9" style="195" hidden="1"/>
    <col min="9725" max="9725" width="2.140625" style="195" hidden="1"/>
    <col min="9726" max="9726" width="36.140625" style="195" hidden="1"/>
    <col min="9727" max="9727" width="1.140625" style="195" hidden="1"/>
    <col min="9728" max="9728" width="5.7109375" style="195" hidden="1"/>
    <col min="9729" max="9729" width="2.140625" style="195" hidden="1"/>
    <col min="9730" max="9730" width="14" style="195" hidden="1"/>
    <col min="9731" max="9731" width="1.7109375" style="195" hidden="1"/>
    <col min="9732" max="9732" width="14" style="195" hidden="1"/>
    <col min="9733" max="9733" width="10.28515625" style="195" hidden="1"/>
    <col min="9734" max="9734" width="14.7109375" style="195" hidden="1"/>
    <col min="9735" max="9735" width="0.7109375" style="195" hidden="1"/>
    <col min="9736" max="9736" width="6.85546875" style="195" hidden="1"/>
    <col min="9737" max="9737" width="11.28515625" style="195" hidden="1"/>
    <col min="9738" max="9738" width="10.7109375" style="195" hidden="1"/>
    <col min="9739" max="9739" width="9" style="195" hidden="1"/>
    <col min="9740" max="9740" width="9.85546875" style="195" hidden="1"/>
    <col min="9741" max="9741" width="15.85546875" style="195" hidden="1"/>
    <col min="9742" max="9980" width="9" style="195" hidden="1"/>
    <col min="9981" max="9981" width="2.140625" style="195" hidden="1"/>
    <col min="9982" max="9982" width="36.140625" style="195" hidden="1"/>
    <col min="9983" max="9983" width="1.140625" style="195" hidden="1"/>
    <col min="9984" max="9984" width="5.7109375" style="195" hidden="1"/>
    <col min="9985" max="9985" width="2.140625" style="195" hidden="1"/>
    <col min="9986" max="9986" width="14" style="195" hidden="1"/>
    <col min="9987" max="9987" width="1.7109375" style="195" hidden="1"/>
    <col min="9988" max="9988" width="14" style="195" hidden="1"/>
    <col min="9989" max="9989" width="10.28515625" style="195" hidden="1"/>
    <col min="9990" max="9990" width="14.7109375" style="195" hidden="1"/>
    <col min="9991" max="9991" width="0.7109375" style="195" hidden="1"/>
    <col min="9992" max="9992" width="6.85546875" style="195" hidden="1"/>
    <col min="9993" max="9993" width="11.28515625" style="195" hidden="1"/>
    <col min="9994" max="9994" width="10.7109375" style="195" hidden="1"/>
    <col min="9995" max="9995" width="9" style="195" hidden="1"/>
    <col min="9996" max="9996" width="9.85546875" style="195" hidden="1"/>
    <col min="9997" max="9997" width="15.85546875" style="195" hidden="1"/>
    <col min="9998" max="10236" width="9" style="195" hidden="1"/>
    <col min="10237" max="10237" width="2.140625" style="195" hidden="1"/>
    <col min="10238" max="10238" width="36.140625" style="195" hidden="1"/>
    <col min="10239" max="10239" width="1.140625" style="195" hidden="1"/>
    <col min="10240" max="10240" width="5.7109375" style="195" hidden="1"/>
    <col min="10241" max="10241" width="2.140625" style="195" hidden="1"/>
    <col min="10242" max="10242" width="14" style="195" hidden="1"/>
    <col min="10243" max="10243" width="1.7109375" style="195" hidden="1"/>
    <col min="10244" max="10244" width="14" style="195" hidden="1"/>
    <col min="10245" max="10245" width="10.28515625" style="195" hidden="1"/>
    <col min="10246" max="10246" width="14.7109375" style="195" hidden="1"/>
    <col min="10247" max="10247" width="0.7109375" style="195" hidden="1"/>
    <col min="10248" max="10248" width="6.85546875" style="195" hidden="1"/>
    <col min="10249" max="10249" width="11.28515625" style="195" hidden="1"/>
    <col min="10250" max="10250" width="10.7109375" style="195" hidden="1"/>
    <col min="10251" max="10251" width="9" style="195" hidden="1"/>
    <col min="10252" max="10252" width="9.85546875" style="195" hidden="1"/>
    <col min="10253" max="10253" width="15.85546875" style="195" hidden="1"/>
    <col min="10254" max="10492" width="9" style="195" hidden="1"/>
    <col min="10493" max="10493" width="2.140625" style="195" hidden="1"/>
    <col min="10494" max="10494" width="36.140625" style="195" hidden="1"/>
    <col min="10495" max="10495" width="1.140625" style="195" hidden="1"/>
    <col min="10496" max="10496" width="5.7109375" style="195" hidden="1"/>
    <col min="10497" max="10497" width="2.140625" style="195" hidden="1"/>
    <col min="10498" max="10498" width="14" style="195" hidden="1"/>
    <col min="10499" max="10499" width="1.7109375" style="195" hidden="1"/>
    <col min="10500" max="10500" width="14" style="195" hidden="1"/>
    <col min="10501" max="10501" width="10.28515625" style="195" hidden="1"/>
    <col min="10502" max="10502" width="14.7109375" style="195" hidden="1"/>
    <col min="10503" max="10503" width="0.7109375" style="195" hidden="1"/>
    <col min="10504" max="10504" width="6.85546875" style="195" hidden="1"/>
    <col min="10505" max="10505" width="11.28515625" style="195" hidden="1"/>
    <col min="10506" max="10506" width="10.7109375" style="195" hidden="1"/>
    <col min="10507" max="10507" width="9" style="195" hidden="1"/>
    <col min="10508" max="10508" width="9.85546875" style="195" hidden="1"/>
    <col min="10509" max="10509" width="15.85546875" style="195" hidden="1"/>
    <col min="10510" max="10748" width="9" style="195" hidden="1"/>
    <col min="10749" max="10749" width="2.140625" style="195" hidden="1"/>
    <col min="10750" max="10750" width="36.140625" style="195" hidden="1"/>
    <col min="10751" max="10751" width="1.140625" style="195" hidden="1"/>
    <col min="10752" max="10752" width="5.7109375" style="195" hidden="1"/>
    <col min="10753" max="10753" width="2.140625" style="195" hidden="1"/>
    <col min="10754" max="10754" width="14" style="195" hidden="1"/>
    <col min="10755" max="10755" width="1.7109375" style="195" hidden="1"/>
    <col min="10756" max="10756" width="14" style="195" hidden="1"/>
    <col min="10757" max="10757" width="10.28515625" style="195" hidden="1"/>
    <col min="10758" max="10758" width="14.7109375" style="195" hidden="1"/>
    <col min="10759" max="10759" width="0.7109375" style="195" hidden="1"/>
    <col min="10760" max="10760" width="6.85546875" style="195" hidden="1"/>
    <col min="10761" max="10761" width="11.28515625" style="195" hidden="1"/>
    <col min="10762" max="10762" width="10.7109375" style="195" hidden="1"/>
    <col min="10763" max="10763" width="9" style="195" hidden="1"/>
    <col min="10764" max="10764" width="9.85546875" style="195" hidden="1"/>
    <col min="10765" max="10765" width="15.85546875" style="195" hidden="1"/>
    <col min="10766" max="11004" width="9" style="195" hidden="1"/>
    <col min="11005" max="11005" width="2.140625" style="195" hidden="1"/>
    <col min="11006" max="11006" width="36.140625" style="195" hidden="1"/>
    <col min="11007" max="11007" width="1.140625" style="195" hidden="1"/>
    <col min="11008" max="11008" width="5.7109375" style="195" hidden="1"/>
    <col min="11009" max="11009" width="2.140625" style="195" hidden="1"/>
    <col min="11010" max="11010" width="14" style="195" hidden="1"/>
    <col min="11011" max="11011" width="1.7109375" style="195" hidden="1"/>
    <col min="11012" max="11012" width="14" style="195" hidden="1"/>
    <col min="11013" max="11013" width="10.28515625" style="195" hidden="1"/>
    <col min="11014" max="11014" width="14.7109375" style="195" hidden="1"/>
    <col min="11015" max="11015" width="0.7109375" style="195" hidden="1"/>
    <col min="11016" max="11016" width="6.85546875" style="195" hidden="1"/>
    <col min="11017" max="11017" width="11.28515625" style="195" hidden="1"/>
    <col min="11018" max="11018" width="10.7109375" style="195" hidden="1"/>
    <col min="11019" max="11019" width="9" style="195" hidden="1"/>
    <col min="11020" max="11020" width="9.85546875" style="195" hidden="1"/>
    <col min="11021" max="11021" width="15.85546875" style="195" hidden="1"/>
    <col min="11022" max="11260" width="9" style="195" hidden="1"/>
    <col min="11261" max="11261" width="2.140625" style="195" hidden="1"/>
    <col min="11262" max="11262" width="36.140625" style="195" hidden="1"/>
    <col min="11263" max="11263" width="1.140625" style="195" hidden="1"/>
    <col min="11264" max="11264" width="5.7109375" style="195" hidden="1"/>
    <col min="11265" max="11265" width="2.140625" style="195" hidden="1"/>
    <col min="11266" max="11266" width="14" style="195" hidden="1"/>
    <col min="11267" max="11267" width="1.7109375" style="195" hidden="1"/>
    <col min="11268" max="11268" width="14" style="195" hidden="1"/>
    <col min="11269" max="11269" width="10.28515625" style="195" hidden="1"/>
    <col min="11270" max="11270" width="14.7109375" style="195" hidden="1"/>
    <col min="11271" max="11271" width="0.7109375" style="195" hidden="1"/>
    <col min="11272" max="11272" width="6.85546875" style="195" hidden="1"/>
    <col min="11273" max="11273" width="11.28515625" style="195" hidden="1"/>
    <col min="11274" max="11274" width="10.7109375" style="195" hidden="1"/>
    <col min="11275" max="11275" width="9" style="195" hidden="1"/>
    <col min="11276" max="11276" width="9.85546875" style="195" hidden="1"/>
    <col min="11277" max="11277" width="15.85546875" style="195" hidden="1"/>
    <col min="11278" max="11516" width="9" style="195" hidden="1"/>
    <col min="11517" max="11517" width="2.140625" style="195" hidden="1"/>
    <col min="11518" max="11518" width="36.140625" style="195" hidden="1"/>
    <col min="11519" max="11519" width="1.140625" style="195" hidden="1"/>
    <col min="11520" max="11520" width="5.7109375" style="195" hidden="1"/>
    <col min="11521" max="11521" width="2.140625" style="195" hidden="1"/>
    <col min="11522" max="11522" width="14" style="195" hidden="1"/>
    <col min="11523" max="11523" width="1.7109375" style="195" hidden="1"/>
    <col min="11524" max="11524" width="14" style="195" hidden="1"/>
    <col min="11525" max="11525" width="10.28515625" style="195" hidden="1"/>
    <col min="11526" max="11526" width="14.7109375" style="195" hidden="1"/>
    <col min="11527" max="11527" width="0.7109375" style="195" hidden="1"/>
    <col min="11528" max="11528" width="6.85546875" style="195" hidden="1"/>
    <col min="11529" max="11529" width="11.28515625" style="195" hidden="1"/>
    <col min="11530" max="11530" width="10.7109375" style="195" hidden="1"/>
    <col min="11531" max="11531" width="9" style="195" hidden="1"/>
    <col min="11532" max="11532" width="9.85546875" style="195" hidden="1"/>
    <col min="11533" max="11533" width="15.85546875" style="195" hidden="1"/>
    <col min="11534" max="11772" width="9" style="195" hidden="1"/>
    <col min="11773" max="11773" width="2.140625" style="195" hidden="1"/>
    <col min="11774" max="11774" width="36.140625" style="195" hidden="1"/>
    <col min="11775" max="11775" width="1.140625" style="195" hidden="1"/>
    <col min="11776" max="11776" width="5.7109375" style="195" hidden="1"/>
    <col min="11777" max="11777" width="2.140625" style="195" hidden="1"/>
    <col min="11778" max="11778" width="14" style="195" hidden="1"/>
    <col min="11779" max="11779" width="1.7109375" style="195" hidden="1"/>
    <col min="11780" max="11780" width="14" style="195" hidden="1"/>
    <col min="11781" max="11781" width="10.28515625" style="195" hidden="1"/>
    <col min="11782" max="11782" width="14.7109375" style="195" hidden="1"/>
    <col min="11783" max="11783" width="0.7109375" style="195" hidden="1"/>
    <col min="11784" max="11784" width="6.85546875" style="195" hidden="1"/>
    <col min="11785" max="11785" width="11.28515625" style="195" hidden="1"/>
    <col min="11786" max="11786" width="10.7109375" style="195" hidden="1"/>
    <col min="11787" max="11787" width="9" style="195" hidden="1"/>
    <col min="11788" max="11788" width="9.85546875" style="195" hidden="1"/>
    <col min="11789" max="11789" width="15.85546875" style="195" hidden="1"/>
    <col min="11790" max="12028" width="9" style="195" hidden="1"/>
    <col min="12029" max="12029" width="2.140625" style="195" hidden="1"/>
    <col min="12030" max="12030" width="36.140625" style="195" hidden="1"/>
    <col min="12031" max="12031" width="1.140625" style="195" hidden="1"/>
    <col min="12032" max="12032" width="5.7109375" style="195" hidden="1"/>
    <col min="12033" max="12033" width="2.140625" style="195" hidden="1"/>
    <col min="12034" max="12034" width="14" style="195" hidden="1"/>
    <col min="12035" max="12035" width="1.7109375" style="195" hidden="1"/>
    <col min="12036" max="12036" width="14" style="195" hidden="1"/>
    <col min="12037" max="12037" width="10.28515625" style="195" hidden="1"/>
    <col min="12038" max="12038" width="14.7109375" style="195" hidden="1"/>
    <col min="12039" max="12039" width="0.7109375" style="195" hidden="1"/>
    <col min="12040" max="12040" width="6.85546875" style="195" hidden="1"/>
    <col min="12041" max="12041" width="11.28515625" style="195" hidden="1"/>
    <col min="12042" max="12042" width="10.7109375" style="195" hidden="1"/>
    <col min="12043" max="12043" width="9" style="195" hidden="1"/>
    <col min="12044" max="12044" width="9.85546875" style="195" hidden="1"/>
    <col min="12045" max="12045" width="15.85546875" style="195" hidden="1"/>
    <col min="12046" max="12284" width="9" style="195" hidden="1"/>
    <col min="12285" max="12285" width="2.140625" style="195" hidden="1"/>
    <col min="12286" max="12286" width="36.140625" style="195" hidden="1"/>
    <col min="12287" max="12287" width="1.140625" style="195" hidden="1"/>
    <col min="12288" max="12288" width="5.7109375" style="195" hidden="1"/>
    <col min="12289" max="12289" width="2.140625" style="195" hidden="1"/>
    <col min="12290" max="12290" width="14" style="195" hidden="1"/>
    <col min="12291" max="12291" width="1.7109375" style="195" hidden="1"/>
    <col min="12292" max="12292" width="14" style="195" hidden="1"/>
    <col min="12293" max="12293" width="10.28515625" style="195" hidden="1"/>
    <col min="12294" max="12294" width="14.7109375" style="195" hidden="1"/>
    <col min="12295" max="12295" width="0.7109375" style="195" hidden="1"/>
    <col min="12296" max="12296" width="6.85546875" style="195" hidden="1"/>
    <col min="12297" max="12297" width="11.28515625" style="195" hidden="1"/>
    <col min="12298" max="12298" width="10.7109375" style="195" hidden="1"/>
    <col min="12299" max="12299" width="9" style="195" hidden="1"/>
    <col min="12300" max="12300" width="9.85546875" style="195" hidden="1"/>
    <col min="12301" max="12301" width="15.85546875" style="195" hidden="1"/>
    <col min="12302" max="12540" width="9" style="195" hidden="1"/>
    <col min="12541" max="12541" width="2.140625" style="195" hidden="1"/>
    <col min="12542" max="12542" width="36.140625" style="195" hidden="1"/>
    <col min="12543" max="12543" width="1.140625" style="195" hidden="1"/>
    <col min="12544" max="12544" width="5.7109375" style="195" hidden="1"/>
    <col min="12545" max="12545" width="2.140625" style="195" hidden="1"/>
    <col min="12546" max="12546" width="14" style="195" hidden="1"/>
    <col min="12547" max="12547" width="1.7109375" style="195" hidden="1"/>
    <col min="12548" max="12548" width="14" style="195" hidden="1"/>
    <col min="12549" max="12549" width="10.28515625" style="195" hidden="1"/>
    <col min="12550" max="12550" width="14.7109375" style="195" hidden="1"/>
    <col min="12551" max="12551" width="0.7109375" style="195" hidden="1"/>
    <col min="12552" max="12552" width="6.85546875" style="195" hidden="1"/>
    <col min="12553" max="12553" width="11.28515625" style="195" hidden="1"/>
    <col min="12554" max="12554" width="10.7109375" style="195" hidden="1"/>
    <col min="12555" max="12555" width="9" style="195" hidden="1"/>
    <col min="12556" max="12556" width="9.85546875" style="195" hidden="1"/>
    <col min="12557" max="12557" width="15.85546875" style="195" hidden="1"/>
    <col min="12558" max="12796" width="9" style="195" hidden="1"/>
    <col min="12797" max="12797" width="2.140625" style="195" hidden="1"/>
    <col min="12798" max="12798" width="36.140625" style="195" hidden="1"/>
    <col min="12799" max="12799" width="1.140625" style="195" hidden="1"/>
    <col min="12800" max="12800" width="5.7109375" style="195" hidden="1"/>
    <col min="12801" max="12801" width="2.140625" style="195" hidden="1"/>
    <col min="12802" max="12802" width="14" style="195" hidden="1"/>
    <col min="12803" max="12803" width="1.7109375" style="195" hidden="1"/>
    <col min="12804" max="12804" width="14" style="195" hidden="1"/>
    <col min="12805" max="12805" width="10.28515625" style="195" hidden="1"/>
    <col min="12806" max="12806" width="14.7109375" style="195" hidden="1"/>
    <col min="12807" max="12807" width="0.7109375" style="195" hidden="1"/>
    <col min="12808" max="12808" width="6.85546875" style="195" hidden="1"/>
    <col min="12809" max="12809" width="11.28515625" style="195" hidden="1"/>
    <col min="12810" max="12810" width="10.7109375" style="195" hidden="1"/>
    <col min="12811" max="12811" width="9" style="195" hidden="1"/>
    <col min="12812" max="12812" width="9.85546875" style="195" hidden="1"/>
    <col min="12813" max="12813" width="15.85546875" style="195" hidden="1"/>
    <col min="12814" max="13052" width="9" style="195" hidden="1"/>
    <col min="13053" max="13053" width="2.140625" style="195" hidden="1"/>
    <col min="13054" max="13054" width="36.140625" style="195" hidden="1"/>
    <col min="13055" max="13055" width="1.140625" style="195" hidden="1"/>
    <col min="13056" max="13056" width="5.7109375" style="195" hidden="1"/>
    <col min="13057" max="13057" width="2.140625" style="195" hidden="1"/>
    <col min="13058" max="13058" width="14" style="195" hidden="1"/>
    <col min="13059" max="13059" width="1.7109375" style="195" hidden="1"/>
    <col min="13060" max="13060" width="14" style="195" hidden="1"/>
    <col min="13061" max="13061" width="10.28515625" style="195" hidden="1"/>
    <col min="13062" max="13062" width="14.7109375" style="195" hidden="1"/>
    <col min="13063" max="13063" width="0.7109375" style="195" hidden="1"/>
    <col min="13064" max="13064" width="6.85546875" style="195" hidden="1"/>
    <col min="13065" max="13065" width="11.28515625" style="195" hidden="1"/>
    <col min="13066" max="13066" width="10.7109375" style="195" hidden="1"/>
    <col min="13067" max="13067" width="9" style="195" hidden="1"/>
    <col min="13068" max="13068" width="9.85546875" style="195" hidden="1"/>
    <col min="13069" max="13069" width="15.85546875" style="195" hidden="1"/>
    <col min="13070" max="13308" width="9" style="195" hidden="1"/>
    <col min="13309" max="13309" width="2.140625" style="195" hidden="1"/>
    <col min="13310" max="13310" width="36.140625" style="195" hidden="1"/>
    <col min="13311" max="13311" width="1.140625" style="195" hidden="1"/>
    <col min="13312" max="13312" width="5.7109375" style="195" hidden="1"/>
    <col min="13313" max="13313" width="2.140625" style="195" hidden="1"/>
    <col min="13314" max="13314" width="14" style="195" hidden="1"/>
    <col min="13315" max="13315" width="1.7109375" style="195" hidden="1"/>
    <col min="13316" max="13316" width="14" style="195" hidden="1"/>
    <col min="13317" max="13317" width="10.28515625" style="195" hidden="1"/>
    <col min="13318" max="13318" width="14.7109375" style="195" hidden="1"/>
    <col min="13319" max="13319" width="0.7109375" style="195" hidden="1"/>
    <col min="13320" max="13320" width="6.85546875" style="195" hidden="1"/>
    <col min="13321" max="13321" width="11.28515625" style="195" hidden="1"/>
    <col min="13322" max="13322" width="10.7109375" style="195" hidden="1"/>
    <col min="13323" max="13323" width="9" style="195" hidden="1"/>
    <col min="13324" max="13324" width="9.85546875" style="195" hidden="1"/>
    <col min="13325" max="13325" width="15.85546875" style="195" hidden="1"/>
    <col min="13326" max="13564" width="9" style="195" hidden="1"/>
    <col min="13565" max="13565" width="2.140625" style="195" hidden="1"/>
    <col min="13566" max="13566" width="36.140625" style="195" hidden="1"/>
    <col min="13567" max="13567" width="1.140625" style="195" hidden="1"/>
    <col min="13568" max="13568" width="5.7109375" style="195" hidden="1"/>
    <col min="13569" max="13569" width="2.140625" style="195" hidden="1"/>
    <col min="13570" max="13570" width="14" style="195" hidden="1"/>
    <col min="13571" max="13571" width="1.7109375" style="195" hidden="1"/>
    <col min="13572" max="13572" width="14" style="195" hidden="1"/>
    <col min="13573" max="13573" width="10.28515625" style="195" hidden="1"/>
    <col min="13574" max="13574" width="14.7109375" style="195" hidden="1"/>
    <col min="13575" max="13575" width="0.7109375" style="195" hidden="1"/>
    <col min="13576" max="13576" width="6.85546875" style="195" hidden="1"/>
    <col min="13577" max="13577" width="11.28515625" style="195" hidden="1"/>
    <col min="13578" max="13578" width="10.7109375" style="195" hidden="1"/>
    <col min="13579" max="13579" width="9" style="195" hidden="1"/>
    <col min="13580" max="13580" width="9.85546875" style="195" hidden="1"/>
    <col min="13581" max="13581" width="15.85546875" style="195" hidden="1"/>
    <col min="13582" max="13820" width="9" style="195" hidden="1"/>
    <col min="13821" max="13821" width="2.140625" style="195" hidden="1"/>
    <col min="13822" max="13822" width="36.140625" style="195" hidden="1"/>
    <col min="13823" max="13823" width="1.140625" style="195" hidden="1"/>
    <col min="13824" max="13824" width="5.7109375" style="195" hidden="1"/>
    <col min="13825" max="13825" width="2.140625" style="195" hidden="1"/>
    <col min="13826" max="13826" width="14" style="195" hidden="1"/>
    <col min="13827" max="13827" width="1.7109375" style="195" hidden="1"/>
    <col min="13828" max="13828" width="14" style="195" hidden="1"/>
    <col min="13829" max="13829" width="10.28515625" style="195" hidden="1"/>
    <col min="13830" max="13830" width="14.7109375" style="195" hidden="1"/>
    <col min="13831" max="13831" width="0.7109375" style="195" hidden="1"/>
    <col min="13832" max="13832" width="6.85546875" style="195" hidden="1"/>
    <col min="13833" max="13833" width="11.28515625" style="195" hidden="1"/>
    <col min="13834" max="13834" width="10.7109375" style="195" hidden="1"/>
    <col min="13835" max="13835" width="9" style="195" hidden="1"/>
    <col min="13836" max="13836" width="9.85546875" style="195" hidden="1"/>
    <col min="13837" max="13837" width="15.85546875" style="195" hidden="1"/>
    <col min="13838" max="14076" width="9" style="195" hidden="1"/>
    <col min="14077" max="14077" width="2.140625" style="195" hidden="1"/>
    <col min="14078" max="14078" width="36.140625" style="195" hidden="1"/>
    <col min="14079" max="14079" width="1.140625" style="195" hidden="1"/>
    <col min="14080" max="14080" width="5.7109375" style="195" hidden="1"/>
    <col min="14081" max="14081" width="2.140625" style="195" hidden="1"/>
    <col min="14082" max="14082" width="14" style="195" hidden="1"/>
    <col min="14083" max="14083" width="1.7109375" style="195" hidden="1"/>
    <col min="14084" max="14084" width="14" style="195" hidden="1"/>
    <col min="14085" max="14085" width="10.28515625" style="195" hidden="1"/>
    <col min="14086" max="14086" width="14.7109375" style="195" hidden="1"/>
    <col min="14087" max="14087" width="0.7109375" style="195" hidden="1"/>
    <col min="14088" max="14088" width="6.85546875" style="195" hidden="1"/>
    <col min="14089" max="14089" width="11.28515625" style="195" hidden="1"/>
    <col min="14090" max="14090" width="10.7109375" style="195" hidden="1"/>
    <col min="14091" max="14091" width="9" style="195" hidden="1"/>
    <col min="14092" max="14092" width="9.85546875" style="195" hidden="1"/>
    <col min="14093" max="14093" width="15.85546875" style="195" hidden="1"/>
    <col min="14094" max="14332" width="9" style="195" hidden="1"/>
    <col min="14333" max="14333" width="2.140625" style="195" hidden="1"/>
    <col min="14334" max="14334" width="36.140625" style="195" hidden="1"/>
    <col min="14335" max="14335" width="1.140625" style="195" hidden="1"/>
    <col min="14336" max="14336" width="5.7109375" style="195" hidden="1"/>
    <col min="14337" max="14337" width="2.140625" style="195" hidden="1"/>
    <col min="14338" max="14338" width="14" style="195" hidden="1"/>
    <col min="14339" max="14339" width="1.7109375" style="195" hidden="1"/>
    <col min="14340" max="14340" width="14" style="195" hidden="1"/>
    <col min="14341" max="14341" width="10.28515625" style="195" hidden="1"/>
    <col min="14342" max="14342" width="14.7109375" style="195" hidden="1"/>
    <col min="14343" max="14343" width="0.7109375" style="195" hidden="1"/>
    <col min="14344" max="14344" width="6.85546875" style="195" hidden="1"/>
    <col min="14345" max="14345" width="11.28515625" style="195" hidden="1"/>
    <col min="14346" max="14346" width="10.7109375" style="195" hidden="1"/>
    <col min="14347" max="14347" width="9" style="195" hidden="1"/>
    <col min="14348" max="14348" width="9.85546875" style="195" hidden="1"/>
    <col min="14349" max="14349" width="15.85546875" style="195" hidden="1"/>
    <col min="14350" max="14588" width="9" style="195" hidden="1"/>
    <col min="14589" max="14589" width="2.140625" style="195" hidden="1"/>
    <col min="14590" max="14590" width="36.140625" style="195" hidden="1"/>
    <col min="14591" max="14591" width="1.140625" style="195" hidden="1"/>
    <col min="14592" max="14592" width="5.7109375" style="195" hidden="1"/>
    <col min="14593" max="14593" width="2.140625" style="195" hidden="1"/>
    <col min="14594" max="14594" width="14" style="195" hidden="1"/>
    <col min="14595" max="14595" width="1.7109375" style="195" hidden="1"/>
    <col min="14596" max="14596" width="14" style="195" hidden="1"/>
    <col min="14597" max="14597" width="10.28515625" style="195" hidden="1"/>
    <col min="14598" max="14598" width="14.7109375" style="195" hidden="1"/>
    <col min="14599" max="14599" width="0.7109375" style="195" hidden="1"/>
    <col min="14600" max="14600" width="6.85546875" style="195" hidden="1"/>
    <col min="14601" max="14601" width="11.28515625" style="195" hidden="1"/>
    <col min="14602" max="14602" width="10.7109375" style="195" hidden="1"/>
    <col min="14603" max="14603" width="9" style="195" hidden="1"/>
    <col min="14604" max="14604" width="9.85546875" style="195" hidden="1"/>
    <col min="14605" max="14605" width="15.85546875" style="195" hidden="1"/>
    <col min="14606" max="14844" width="9" style="195" hidden="1"/>
    <col min="14845" max="14845" width="2.140625" style="195" hidden="1"/>
    <col min="14846" max="14846" width="36.140625" style="195" hidden="1"/>
    <col min="14847" max="14847" width="1.140625" style="195" hidden="1"/>
    <col min="14848" max="14848" width="5.7109375" style="195" hidden="1"/>
    <col min="14849" max="14849" width="2.140625" style="195" hidden="1"/>
    <col min="14850" max="14850" width="14" style="195" hidden="1"/>
    <col min="14851" max="14851" width="1.7109375" style="195" hidden="1"/>
    <col min="14852" max="14852" width="14" style="195" hidden="1"/>
    <col min="14853" max="14853" width="10.28515625" style="195" hidden="1"/>
    <col min="14854" max="14854" width="14.7109375" style="195" hidden="1"/>
    <col min="14855" max="14855" width="0.7109375" style="195" hidden="1"/>
    <col min="14856" max="14856" width="6.85546875" style="195" hidden="1"/>
    <col min="14857" max="14857" width="11.28515625" style="195" hidden="1"/>
    <col min="14858" max="14858" width="10.7109375" style="195" hidden="1"/>
    <col min="14859" max="14859" width="9" style="195" hidden="1"/>
    <col min="14860" max="14860" width="9.85546875" style="195" hidden="1"/>
    <col min="14861" max="14861" width="15.85546875" style="195" hidden="1"/>
    <col min="14862" max="15100" width="9" style="195" hidden="1"/>
    <col min="15101" max="15101" width="2.140625" style="195" hidden="1"/>
    <col min="15102" max="15102" width="36.140625" style="195" hidden="1"/>
    <col min="15103" max="15103" width="1.140625" style="195" hidden="1"/>
    <col min="15104" max="15104" width="5.7109375" style="195" hidden="1"/>
    <col min="15105" max="15105" width="2.140625" style="195" hidden="1"/>
    <col min="15106" max="15106" width="14" style="195" hidden="1"/>
    <col min="15107" max="15107" width="1.7109375" style="195" hidden="1"/>
    <col min="15108" max="15108" width="14" style="195" hidden="1"/>
    <col min="15109" max="15109" width="10.28515625" style="195" hidden="1"/>
    <col min="15110" max="15110" width="14.7109375" style="195" hidden="1"/>
    <col min="15111" max="15111" width="0.7109375" style="195" hidden="1"/>
    <col min="15112" max="15112" width="6.85546875" style="195" hidden="1"/>
    <col min="15113" max="15113" width="11.28515625" style="195" hidden="1"/>
    <col min="15114" max="15114" width="10.7109375" style="195" hidden="1"/>
    <col min="15115" max="15115" width="9" style="195" hidden="1"/>
    <col min="15116" max="15116" width="9.85546875" style="195" hidden="1"/>
    <col min="15117" max="15117" width="15.85546875" style="195" hidden="1"/>
    <col min="15118" max="15356" width="9" style="195" hidden="1"/>
    <col min="15357" max="15357" width="2.140625" style="195" hidden="1"/>
    <col min="15358" max="15358" width="36.140625" style="195" hidden="1"/>
    <col min="15359" max="15359" width="1.140625" style="195" hidden="1"/>
    <col min="15360" max="15360" width="5.7109375" style="195" hidden="1"/>
    <col min="15361" max="15361" width="2.140625" style="195" hidden="1"/>
    <col min="15362" max="15362" width="14" style="195" hidden="1"/>
    <col min="15363" max="15363" width="1.7109375" style="195" hidden="1"/>
    <col min="15364" max="15364" width="14" style="195" hidden="1"/>
    <col min="15365" max="15365" width="10.28515625" style="195" hidden="1"/>
    <col min="15366" max="15366" width="14.7109375" style="195" hidden="1"/>
    <col min="15367" max="15367" width="0.7109375" style="195" hidden="1"/>
    <col min="15368" max="15368" width="6.85546875" style="195" hidden="1"/>
    <col min="15369" max="15369" width="11.28515625" style="195" hidden="1"/>
    <col min="15370" max="15370" width="10.7109375" style="195" hidden="1"/>
    <col min="15371" max="15371" width="9" style="195" hidden="1"/>
    <col min="15372" max="15372" width="9.85546875" style="195" hidden="1"/>
    <col min="15373" max="15373" width="15.85546875" style="195" hidden="1"/>
    <col min="15374" max="15612" width="9" style="195" hidden="1"/>
    <col min="15613" max="15613" width="2.140625" style="195" hidden="1"/>
    <col min="15614" max="15614" width="36.140625" style="195" hidden="1"/>
    <col min="15615" max="15615" width="1.140625" style="195" hidden="1"/>
    <col min="15616" max="15616" width="5.7109375" style="195" hidden="1"/>
    <col min="15617" max="15617" width="2.140625" style="195" hidden="1"/>
    <col min="15618" max="15618" width="14" style="195" hidden="1"/>
    <col min="15619" max="15619" width="1.7109375" style="195" hidden="1"/>
    <col min="15620" max="15620" width="14" style="195" hidden="1"/>
    <col min="15621" max="15621" width="10.28515625" style="195" hidden="1"/>
    <col min="15622" max="15622" width="14.7109375" style="195" hidden="1"/>
    <col min="15623" max="15623" width="0.7109375" style="195" hidden="1"/>
    <col min="15624" max="15624" width="6.85546875" style="195" hidden="1"/>
    <col min="15625" max="15625" width="11.28515625" style="195" hidden="1"/>
    <col min="15626" max="15626" width="10.7109375" style="195" hidden="1"/>
    <col min="15627" max="15627" width="9" style="195" hidden="1"/>
    <col min="15628" max="15628" width="9.85546875" style="195" hidden="1"/>
    <col min="15629" max="15629" width="15.85546875" style="195" hidden="1"/>
    <col min="15630" max="15868" width="9" style="195" hidden="1"/>
    <col min="15869" max="15869" width="2.140625" style="195" hidden="1"/>
    <col min="15870" max="15870" width="36.140625" style="195" hidden="1"/>
    <col min="15871" max="15871" width="1.140625" style="195" hidden="1"/>
    <col min="15872" max="15872" width="5.7109375" style="195" hidden="1"/>
    <col min="15873" max="15873" width="2.140625" style="195" hidden="1"/>
    <col min="15874" max="15874" width="14" style="195" hidden="1"/>
    <col min="15875" max="15875" width="1.7109375" style="195" hidden="1"/>
    <col min="15876" max="15876" width="14" style="195" hidden="1"/>
    <col min="15877" max="15877" width="10.28515625" style="195" hidden="1"/>
    <col min="15878" max="15878" width="14.7109375" style="195" hidden="1"/>
    <col min="15879" max="15879" width="0.7109375" style="195" hidden="1"/>
    <col min="15880" max="15880" width="6.85546875" style="195" hidden="1"/>
    <col min="15881" max="15881" width="11.28515625" style="195" hidden="1"/>
    <col min="15882" max="15882" width="10.7109375" style="195" hidden="1"/>
    <col min="15883" max="15883" width="9" style="195" hidden="1"/>
    <col min="15884" max="15884" width="9.85546875" style="195" hidden="1"/>
    <col min="15885" max="15885" width="15.85546875" style="195" hidden="1"/>
    <col min="15886" max="16124" width="9" style="195" hidden="1"/>
    <col min="16125" max="16125" width="2.140625" style="195" hidden="1"/>
    <col min="16126" max="16126" width="36.140625" style="195" hidden="1"/>
    <col min="16127" max="16127" width="1.140625" style="195" hidden="1"/>
    <col min="16128" max="16128" width="5.7109375" style="195" hidden="1"/>
    <col min="16129" max="16129" width="2.140625" style="195" hidden="1"/>
    <col min="16130" max="16130" width="14" style="195" hidden="1"/>
    <col min="16131" max="16131" width="1.7109375" style="195" hidden="1"/>
    <col min="16132" max="16132" width="14" style="195" hidden="1"/>
    <col min="16133" max="16133" width="10.28515625" style="195" hidden="1"/>
    <col min="16134" max="16134" width="14.7109375" style="195" hidden="1"/>
    <col min="16135" max="16135" width="0.7109375" style="195" hidden="1"/>
    <col min="16136" max="16136" width="6.85546875" style="195" hidden="1"/>
    <col min="16137" max="16137" width="11.28515625" style="195" hidden="1"/>
    <col min="16138" max="16138" width="10.7109375" style="195" hidden="1"/>
    <col min="16139" max="16139" width="9" style="195" hidden="1"/>
    <col min="16140" max="16140" width="9.85546875" style="195" hidden="1"/>
    <col min="16141" max="16141" width="15.85546875" style="195" hidden="1"/>
    <col min="16142" max="16384" width="9" style="195" hidden="1"/>
  </cols>
  <sheetData>
    <row r="1" spans="1:12" ht="26.25" x14ac:dyDescent="0.6">
      <c r="A1" s="439" t="str">
        <f>'سر برگ صفحات'!A1</f>
        <v>شرکت نمونه (سهامی عام)</v>
      </c>
      <c r="B1" s="439"/>
      <c r="C1" s="439"/>
      <c r="D1" s="439"/>
      <c r="E1" s="439"/>
      <c r="F1" s="439"/>
      <c r="G1" s="439"/>
      <c r="H1" s="439"/>
      <c r="I1" s="248"/>
      <c r="J1" s="204"/>
      <c r="K1" s="205"/>
      <c r="L1" s="205"/>
    </row>
    <row r="2" spans="1:12" ht="26.25" x14ac:dyDescent="0.6">
      <c r="A2" s="439" t="s">
        <v>1135</v>
      </c>
      <c r="B2" s="439"/>
      <c r="C2" s="439"/>
      <c r="D2" s="439"/>
      <c r="E2" s="439"/>
      <c r="F2" s="439"/>
      <c r="G2" s="439"/>
      <c r="H2" s="439"/>
      <c r="I2" s="248"/>
      <c r="J2" s="204"/>
      <c r="K2" s="205"/>
      <c r="L2" s="205"/>
    </row>
    <row r="3" spans="1:12" ht="26.25" x14ac:dyDescent="0.6">
      <c r="A3" s="439" t="str">
        <f>'سر برگ صفحات'!A3</f>
        <v>سال مالي منتهی به 29 اسفند 1398</v>
      </c>
      <c r="B3" s="439"/>
      <c r="C3" s="439"/>
      <c r="D3" s="439"/>
      <c r="E3" s="439"/>
      <c r="F3" s="439"/>
      <c r="G3" s="439"/>
      <c r="H3" s="439"/>
      <c r="I3" s="248"/>
      <c r="J3" s="204"/>
      <c r="K3" s="205"/>
      <c r="L3" s="205"/>
    </row>
    <row r="4" spans="1:12" ht="7.5" customHeight="1" x14ac:dyDescent="0.6"/>
    <row r="5" spans="1:12" s="188" customFormat="1" ht="24.95" customHeight="1" x14ac:dyDescent="0.25">
      <c r="F5" s="101"/>
      <c r="G5" s="101"/>
      <c r="H5" s="234" t="s">
        <v>26</v>
      </c>
      <c r="J5" s="207"/>
    </row>
    <row r="6" spans="1:12" s="209" customFormat="1" ht="24.95" customHeight="1" x14ac:dyDescent="0.25">
      <c r="D6" s="249" t="s">
        <v>30</v>
      </c>
      <c r="E6" s="250"/>
      <c r="F6" s="133" t="str">
        <f>'سر برگ صفحات'!A5</f>
        <v>سال 1398</v>
      </c>
      <c r="G6" s="126"/>
      <c r="H6" s="236" t="str">
        <f>'سر برگ صفحات'!A4</f>
        <v>سال 1397</v>
      </c>
      <c r="I6" s="250"/>
      <c r="J6" s="208"/>
    </row>
    <row r="7" spans="1:12" s="188" customFormat="1" ht="24.95" customHeight="1" x14ac:dyDescent="0.25">
      <c r="D7" s="251"/>
      <c r="E7" s="251"/>
      <c r="F7" s="234" t="s">
        <v>31</v>
      </c>
      <c r="G7" s="101"/>
      <c r="H7" s="259" t="s">
        <v>31</v>
      </c>
      <c r="I7" s="251"/>
      <c r="J7" s="207"/>
    </row>
    <row r="8" spans="1:12" s="188" customFormat="1" ht="24.95" customHeight="1" x14ac:dyDescent="0.25">
      <c r="B8" s="252" t="s">
        <v>69</v>
      </c>
      <c r="D8" s="211"/>
      <c r="E8" s="211"/>
      <c r="F8" s="240">
        <f>سودوزيان!F26</f>
        <v>0</v>
      </c>
      <c r="G8" s="212"/>
      <c r="H8" s="241">
        <f>سودوزيان!H26</f>
        <v>0</v>
      </c>
      <c r="I8" s="253"/>
      <c r="J8" s="207"/>
      <c r="L8" s="210"/>
    </row>
    <row r="9" spans="1:12" s="188" customFormat="1" ht="24.95" customHeight="1" x14ac:dyDescent="0.25">
      <c r="B9" s="252" t="s">
        <v>70</v>
      </c>
      <c r="D9" s="211"/>
      <c r="E9" s="211"/>
      <c r="F9" s="234"/>
      <c r="G9" s="212"/>
      <c r="H9" s="228"/>
      <c r="I9" s="253"/>
      <c r="J9" s="207"/>
      <c r="L9" s="210"/>
    </row>
    <row r="10" spans="1:12" s="188" customFormat="1" ht="24.95" customHeight="1" x14ac:dyDescent="0.25">
      <c r="B10" s="254" t="s">
        <v>1187</v>
      </c>
      <c r="D10" s="211">
        <v>16</v>
      </c>
      <c r="E10" s="211"/>
      <c r="F10" s="234"/>
      <c r="G10" s="212"/>
      <c r="H10" s="228"/>
      <c r="I10" s="253"/>
      <c r="J10" s="207"/>
      <c r="L10" s="210"/>
    </row>
    <row r="11" spans="1:12" s="188" customFormat="1" ht="24.95" customHeight="1" x14ac:dyDescent="0.25">
      <c r="B11" s="254" t="s">
        <v>57</v>
      </c>
      <c r="D11" s="211">
        <v>32</v>
      </c>
      <c r="E11" s="211"/>
      <c r="F11" s="234"/>
      <c r="G11" s="212"/>
      <c r="H11" s="228"/>
      <c r="I11" s="253"/>
      <c r="J11" s="207"/>
      <c r="L11" s="210"/>
    </row>
    <row r="12" spans="1:12" s="188" customFormat="1" ht="24.95" customHeight="1" x14ac:dyDescent="0.25">
      <c r="B12" s="254" t="s">
        <v>1188</v>
      </c>
      <c r="D12" s="211"/>
      <c r="E12" s="211"/>
      <c r="F12" s="240"/>
      <c r="G12" s="212"/>
      <c r="H12" s="241"/>
      <c r="I12" s="253"/>
      <c r="J12" s="207"/>
      <c r="L12" s="210"/>
    </row>
    <row r="13" spans="1:12" s="188" customFormat="1" ht="24.95" customHeight="1" x14ac:dyDescent="0.25">
      <c r="B13" s="254" t="s">
        <v>71</v>
      </c>
      <c r="D13" s="211"/>
      <c r="E13" s="211"/>
      <c r="F13" s="257"/>
      <c r="G13" s="212"/>
      <c r="H13" s="260"/>
      <c r="I13" s="253"/>
      <c r="J13" s="207"/>
      <c r="L13" s="210"/>
    </row>
    <row r="14" spans="1:12" s="188" customFormat="1" ht="24.95" customHeight="1" thickBot="1" x14ac:dyDescent="0.3">
      <c r="B14" s="254" t="s">
        <v>72</v>
      </c>
      <c r="D14" s="211"/>
      <c r="E14" s="211"/>
      <c r="F14" s="258"/>
      <c r="G14" s="212"/>
      <c r="H14" s="245"/>
      <c r="I14" s="253"/>
      <c r="J14" s="207"/>
      <c r="L14" s="210"/>
    </row>
    <row r="15" spans="1:12" s="188" customFormat="1" ht="21.75" thickTop="1" x14ac:dyDescent="0.25">
      <c r="B15" s="254"/>
      <c r="D15" s="211"/>
      <c r="E15" s="211"/>
      <c r="F15" s="234"/>
      <c r="G15" s="212"/>
      <c r="H15" s="228"/>
      <c r="I15" s="253"/>
      <c r="J15" s="207"/>
      <c r="L15" s="210"/>
    </row>
    <row r="16" spans="1:12" s="188" customFormat="1" x14ac:dyDescent="0.25">
      <c r="B16" s="254"/>
      <c r="D16" s="211"/>
      <c r="E16" s="211"/>
      <c r="F16" s="234"/>
      <c r="G16" s="212"/>
      <c r="H16" s="228"/>
      <c r="I16" s="253"/>
      <c r="J16" s="207"/>
      <c r="L16" s="210"/>
    </row>
    <row r="17" spans="1:12" s="188" customFormat="1" x14ac:dyDescent="0.25">
      <c r="B17" s="254"/>
      <c r="D17" s="211"/>
      <c r="E17" s="211"/>
      <c r="F17" s="234"/>
      <c r="G17" s="212"/>
      <c r="H17" s="228"/>
      <c r="I17" s="253"/>
      <c r="J17" s="207"/>
      <c r="L17" s="210"/>
    </row>
    <row r="18" spans="1:12" s="188" customFormat="1" x14ac:dyDescent="0.25">
      <c r="B18" s="254"/>
      <c r="D18" s="211"/>
      <c r="E18" s="211"/>
      <c r="F18" s="234"/>
      <c r="G18" s="212"/>
      <c r="H18" s="228"/>
      <c r="I18" s="253"/>
      <c r="J18" s="207"/>
      <c r="L18" s="210"/>
    </row>
    <row r="19" spans="1:12" s="188" customFormat="1" x14ac:dyDescent="0.25">
      <c r="B19" s="254"/>
      <c r="D19" s="211"/>
      <c r="E19" s="211"/>
      <c r="F19" s="234"/>
      <c r="G19" s="212"/>
      <c r="H19" s="228"/>
      <c r="I19" s="253"/>
      <c r="J19" s="207"/>
      <c r="L19" s="210"/>
    </row>
    <row r="20" spans="1:12" s="188" customFormat="1" x14ac:dyDescent="0.25">
      <c r="B20" s="254"/>
      <c r="D20" s="211"/>
      <c r="E20" s="211"/>
      <c r="F20" s="234"/>
      <c r="G20" s="212"/>
      <c r="H20" s="228"/>
      <c r="I20" s="253"/>
      <c r="J20" s="207"/>
      <c r="L20" s="210"/>
    </row>
    <row r="21" spans="1:12" s="188" customFormat="1" x14ac:dyDescent="0.25">
      <c r="B21" s="254"/>
      <c r="D21" s="211"/>
      <c r="E21" s="211"/>
      <c r="F21" s="234"/>
      <c r="G21" s="212"/>
      <c r="H21" s="228"/>
      <c r="I21" s="253"/>
      <c r="J21" s="207"/>
      <c r="L21" s="210"/>
    </row>
    <row r="22" spans="1:12" s="188" customFormat="1" x14ac:dyDescent="0.25">
      <c r="B22" s="254"/>
      <c r="D22" s="211"/>
      <c r="E22" s="211"/>
      <c r="F22" s="234"/>
      <c r="G22" s="212"/>
      <c r="H22" s="228"/>
      <c r="I22" s="253"/>
      <c r="J22" s="207"/>
      <c r="L22" s="210"/>
    </row>
    <row r="23" spans="1:12" s="188" customFormat="1" x14ac:dyDescent="0.25">
      <c r="B23" s="254"/>
      <c r="D23" s="211"/>
      <c r="E23" s="211"/>
      <c r="F23" s="234"/>
      <c r="G23" s="212"/>
      <c r="H23" s="228"/>
      <c r="I23" s="253"/>
      <c r="J23" s="207"/>
      <c r="L23" s="210"/>
    </row>
    <row r="24" spans="1:12" s="188" customFormat="1" x14ac:dyDescent="0.25">
      <c r="B24" s="254"/>
      <c r="D24" s="211"/>
      <c r="E24" s="211"/>
      <c r="F24" s="234"/>
      <c r="G24" s="212"/>
      <c r="H24" s="228"/>
      <c r="I24" s="253"/>
      <c r="J24" s="207"/>
      <c r="L24" s="210"/>
    </row>
    <row r="25" spans="1:12" s="188" customFormat="1" x14ac:dyDescent="0.25">
      <c r="B25" s="254"/>
      <c r="D25" s="211"/>
      <c r="E25" s="211"/>
      <c r="F25" s="234"/>
      <c r="G25" s="212"/>
      <c r="H25" s="228"/>
      <c r="I25" s="253"/>
      <c r="J25" s="207"/>
      <c r="L25" s="210"/>
    </row>
    <row r="26" spans="1:12" s="188" customFormat="1" x14ac:dyDescent="0.25">
      <c r="B26" s="254"/>
      <c r="D26" s="211"/>
      <c r="E26" s="211"/>
      <c r="F26" s="234"/>
      <c r="G26" s="212"/>
      <c r="H26" s="228"/>
      <c r="I26" s="253"/>
      <c r="J26" s="207"/>
      <c r="L26" s="210"/>
    </row>
    <row r="27" spans="1:12" s="188" customFormat="1" x14ac:dyDescent="0.25">
      <c r="B27" s="254"/>
      <c r="D27" s="211"/>
      <c r="E27" s="211"/>
      <c r="F27" s="234"/>
      <c r="G27" s="212"/>
      <c r="H27" s="228"/>
      <c r="I27" s="253"/>
      <c r="J27" s="207"/>
      <c r="L27" s="210"/>
    </row>
    <row r="28" spans="1:12" s="188" customFormat="1" x14ac:dyDescent="0.25">
      <c r="B28" s="254"/>
      <c r="D28" s="211"/>
      <c r="E28" s="211"/>
      <c r="F28" s="234"/>
      <c r="G28" s="212"/>
      <c r="H28" s="228"/>
      <c r="I28" s="253"/>
      <c r="J28" s="207"/>
      <c r="L28" s="210"/>
    </row>
    <row r="29" spans="1:12" s="188" customFormat="1" x14ac:dyDescent="0.25">
      <c r="B29" s="254"/>
      <c r="D29" s="211"/>
      <c r="E29" s="211"/>
      <c r="F29" s="234"/>
      <c r="G29" s="212"/>
      <c r="H29" s="228"/>
      <c r="I29" s="253"/>
      <c r="J29" s="207"/>
      <c r="L29" s="210"/>
    </row>
    <row r="30" spans="1:12" s="188" customFormat="1" x14ac:dyDescent="0.25">
      <c r="B30" s="254"/>
      <c r="D30" s="211"/>
      <c r="E30" s="211"/>
      <c r="F30" s="234"/>
      <c r="G30" s="212"/>
      <c r="H30" s="228"/>
      <c r="I30" s="253"/>
      <c r="J30" s="207"/>
      <c r="L30" s="210"/>
    </row>
    <row r="31" spans="1:12" s="188" customFormat="1" x14ac:dyDescent="0.25">
      <c r="B31" s="254"/>
      <c r="D31" s="211"/>
      <c r="E31" s="211"/>
      <c r="F31" s="234"/>
      <c r="G31" s="212"/>
      <c r="H31" s="228"/>
      <c r="I31" s="253"/>
      <c r="J31" s="207"/>
      <c r="L31" s="210"/>
    </row>
    <row r="32" spans="1:12" s="188" customFormat="1" ht="23.25" x14ac:dyDescent="0.25">
      <c r="A32" s="445"/>
      <c r="B32" s="445"/>
      <c r="C32" s="445"/>
      <c r="D32" s="445"/>
      <c r="E32" s="445"/>
      <c r="F32" s="445"/>
      <c r="G32" s="445"/>
      <c r="H32" s="445"/>
      <c r="I32" s="251"/>
      <c r="J32" s="207"/>
    </row>
    <row r="33" spans="1:10" s="188" customFormat="1" ht="23.25" x14ac:dyDescent="0.25">
      <c r="A33" s="445" t="str">
        <f>'سر برگ صفحات'!A13</f>
        <v>يادداشتهاي توضيحي ، بخش جدایی ناپذیر صورت هاي مالي است .</v>
      </c>
      <c r="B33" s="445"/>
      <c r="C33" s="445"/>
      <c r="D33" s="445"/>
      <c r="E33" s="445"/>
      <c r="F33" s="445"/>
      <c r="G33" s="445"/>
      <c r="H33" s="445"/>
      <c r="I33" s="251"/>
      <c r="J33" s="207"/>
    </row>
    <row r="34" spans="1:10" s="188" customFormat="1" x14ac:dyDescent="0.25">
      <c r="A34" s="251"/>
      <c r="B34" s="251"/>
      <c r="C34" s="251"/>
      <c r="D34" s="251"/>
      <c r="E34" s="251"/>
      <c r="F34" s="234"/>
      <c r="G34" s="101"/>
      <c r="H34" s="234"/>
      <c r="I34" s="251"/>
      <c r="J34" s="207"/>
    </row>
    <row r="35" spans="1:10" s="188" customFormat="1" x14ac:dyDescent="0.25">
      <c r="A35" s="251"/>
      <c r="B35" s="251"/>
      <c r="C35" s="251"/>
      <c r="D35" s="251"/>
      <c r="E35" s="251"/>
      <c r="F35" s="234"/>
      <c r="G35" s="101"/>
      <c r="H35" s="234"/>
      <c r="I35" s="251"/>
      <c r="J35" s="207"/>
    </row>
    <row r="36" spans="1:10" s="188" customFormat="1" hidden="1" x14ac:dyDescent="0.25">
      <c r="A36" s="251"/>
      <c r="B36" s="251"/>
      <c r="C36" s="251"/>
      <c r="D36" s="251"/>
      <c r="E36" s="251"/>
      <c r="F36" s="234"/>
      <c r="G36" s="101"/>
      <c r="H36" s="234"/>
      <c r="I36" s="251"/>
      <c r="J36" s="207"/>
    </row>
    <row r="37" spans="1:10" s="188" customFormat="1" hidden="1" x14ac:dyDescent="0.25">
      <c r="A37" s="251"/>
      <c r="B37" s="251"/>
      <c r="C37" s="251"/>
      <c r="D37" s="251"/>
      <c r="E37" s="251"/>
      <c r="F37" s="234"/>
      <c r="G37" s="101"/>
      <c r="H37" s="234"/>
      <c r="I37" s="251"/>
      <c r="J37" s="207"/>
    </row>
    <row r="38" spans="1:10" s="188" customFormat="1" hidden="1" x14ac:dyDescent="0.25">
      <c r="A38" s="251"/>
      <c r="B38" s="251"/>
      <c r="C38" s="251"/>
      <c r="D38" s="251"/>
      <c r="E38" s="251"/>
      <c r="F38" s="234"/>
      <c r="G38" s="101"/>
      <c r="H38" s="234"/>
      <c r="I38" s="251"/>
      <c r="J38" s="207"/>
    </row>
    <row r="39" spans="1:10" s="188" customFormat="1" hidden="1" x14ac:dyDescent="0.25">
      <c r="A39" s="251"/>
      <c r="B39" s="251"/>
      <c r="C39" s="251"/>
      <c r="D39" s="251"/>
      <c r="E39" s="251"/>
      <c r="F39" s="234"/>
      <c r="G39" s="101"/>
      <c r="H39" s="234"/>
      <c r="I39" s="251"/>
      <c r="J39" s="207"/>
    </row>
    <row r="40" spans="1:10" s="188" customFormat="1" hidden="1" x14ac:dyDescent="0.25">
      <c r="A40" s="251"/>
      <c r="B40" s="251"/>
      <c r="C40" s="251"/>
      <c r="D40" s="251"/>
      <c r="E40" s="251"/>
      <c r="F40" s="234"/>
      <c r="G40" s="101"/>
      <c r="H40" s="234"/>
      <c r="I40" s="251"/>
      <c r="J40" s="207"/>
    </row>
    <row r="41" spans="1:10" s="188" customFormat="1" hidden="1" x14ac:dyDescent="0.25">
      <c r="A41" s="251"/>
      <c r="B41" s="251"/>
      <c r="C41" s="251"/>
      <c r="D41" s="251"/>
      <c r="E41" s="251"/>
      <c r="F41" s="234"/>
      <c r="G41" s="101"/>
      <c r="H41" s="234"/>
      <c r="I41" s="251"/>
      <c r="J41" s="207"/>
    </row>
    <row r="42" spans="1:10" s="188" customFormat="1" hidden="1" x14ac:dyDescent="0.25">
      <c r="A42" s="251"/>
      <c r="B42" s="251"/>
      <c r="C42" s="251"/>
      <c r="D42" s="251"/>
      <c r="E42" s="251"/>
      <c r="F42" s="234"/>
      <c r="G42" s="101"/>
      <c r="H42" s="234"/>
      <c r="I42" s="251"/>
      <c r="J42" s="207"/>
    </row>
    <row r="43" spans="1:10" s="188" customFormat="1" hidden="1" x14ac:dyDescent="0.25">
      <c r="A43" s="251"/>
      <c r="B43" s="251"/>
      <c r="C43" s="251"/>
      <c r="D43" s="251"/>
      <c r="E43" s="251"/>
      <c r="F43" s="234"/>
      <c r="G43" s="101"/>
      <c r="H43" s="234"/>
      <c r="I43" s="251"/>
      <c r="J43" s="207"/>
    </row>
    <row r="44" spans="1:10" s="188" customFormat="1" hidden="1" x14ac:dyDescent="0.25">
      <c r="A44" s="251"/>
      <c r="B44" s="251"/>
      <c r="C44" s="251"/>
      <c r="D44" s="251"/>
      <c r="E44" s="251"/>
      <c r="F44" s="234"/>
      <c r="G44" s="101"/>
      <c r="H44" s="234"/>
      <c r="I44" s="251"/>
      <c r="J44" s="207"/>
    </row>
    <row r="51" spans="1:10" hidden="1" x14ac:dyDescent="0.6">
      <c r="H51" s="261"/>
    </row>
    <row r="58" spans="1:10" s="214" customFormat="1" hidden="1" x14ac:dyDescent="0.25">
      <c r="A58" s="444"/>
      <c r="B58" s="444"/>
      <c r="C58" s="444"/>
      <c r="D58" s="444"/>
      <c r="E58" s="444"/>
      <c r="F58" s="444"/>
      <c r="G58" s="444"/>
      <c r="H58" s="444"/>
      <c r="I58" s="256"/>
      <c r="J58" s="213"/>
    </row>
    <row r="62" spans="1:10" s="214" customFormat="1" hidden="1" x14ac:dyDescent="0.25">
      <c r="A62" s="444">
        <v>3</v>
      </c>
      <c r="B62" s="444"/>
      <c r="C62" s="444"/>
      <c r="D62" s="444"/>
      <c r="E62" s="444"/>
      <c r="F62" s="444"/>
      <c r="G62" s="444"/>
      <c r="H62" s="444"/>
      <c r="I62" s="256"/>
      <c r="J62" s="213"/>
    </row>
  </sheetData>
  <mergeCells count="7">
    <mergeCell ref="A62:H62"/>
    <mergeCell ref="A33:H33"/>
    <mergeCell ref="A32:H32"/>
    <mergeCell ref="A58:H58"/>
    <mergeCell ref="A1:H1"/>
    <mergeCell ref="A2:H2"/>
    <mergeCell ref="A3:H3"/>
  </mergeCells>
  <conditionalFormatting sqref="G8:I31">
    <cfRule type="cellIs" dxfId="17" priority="3" stopIfTrue="1" operator="lessThan">
      <formula>0</formula>
    </cfRule>
  </conditionalFormatting>
  <printOptions horizontalCentered="1" verticalCentered="1"/>
  <pageMargins left="0.19685039370078741" right="0.19685039370078741" top="0.19685039370078741" bottom="0.19685039370078741" header="0.31496062992125984" footer="0.31496062992125984"/>
  <pageSetup paperSize="9" firstPageNumber="3" orientation="portrait" useFirstPageNumber="1" r:id="rId1"/>
  <headerFooter>
    <oddFooter>&amp;C&amp;"B Lotus,Bold"&amp;10&amp;P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WWG41"/>
  <sheetViews>
    <sheetView rightToLeft="1" view="pageBreakPreview" topLeftCell="A2" zoomScale="95" zoomScaleSheetLayoutView="95" workbookViewId="0">
      <selection activeCell="A13" sqref="A13"/>
    </sheetView>
  </sheetViews>
  <sheetFormatPr defaultColWidth="0" defaultRowHeight="21" zeroHeight="1" x14ac:dyDescent="0.25"/>
  <cols>
    <col min="1" max="1" width="6.140625" style="99" customWidth="1"/>
    <col min="2" max="2" width="4.140625" style="7" customWidth="1"/>
    <col min="3" max="3" width="0.7109375" style="7" customWidth="1"/>
    <col min="4" max="4" width="26.28515625" style="7" customWidth="1"/>
    <col min="5" max="5" width="0.7109375" style="7" customWidth="1"/>
    <col min="6" max="6" width="15.7109375" style="103" customWidth="1"/>
    <col min="7" max="7" width="0.7109375" style="103" customWidth="1"/>
    <col min="8" max="8" width="15.7109375" style="103" customWidth="1"/>
    <col min="9" max="9" width="0.7109375" style="103" customWidth="1"/>
    <col min="10" max="10" width="15.7109375" style="103" customWidth="1"/>
    <col min="11" max="11" width="0.7109375" style="103" customWidth="1"/>
    <col min="12" max="12" width="15.7109375" style="103" customWidth="1"/>
    <col min="13" max="13" width="0.7109375" style="7" customWidth="1"/>
    <col min="14" max="14" width="11.7109375" style="7" customWidth="1"/>
    <col min="15" max="15" width="1.85546875" style="7" customWidth="1"/>
    <col min="16" max="16" width="11.7109375" style="8" hidden="1"/>
    <col min="17" max="17" width="15.28515625" style="8" hidden="1"/>
    <col min="18" max="18" width="5" style="7" hidden="1"/>
    <col min="19" max="19" width="10.28515625" style="7" hidden="1"/>
    <col min="20" max="20" width="5" style="7" hidden="1"/>
    <col min="21" max="21" width="10.28515625" style="7" hidden="1"/>
    <col min="22" max="24" width="9" style="7" hidden="1"/>
    <col min="25" max="25" width="10.28515625" style="7" hidden="1"/>
    <col min="26" max="254" width="9" style="7" hidden="1"/>
    <col min="255" max="255" width="3.7109375" style="7" hidden="1"/>
    <col min="256" max="256" width="4.85546875" style="7" hidden="1"/>
    <col min="257" max="257" width="5.28515625" style="7" hidden="1"/>
    <col min="258" max="258" width="31.28515625" style="7" hidden="1"/>
    <col min="259" max="259" width="7.7109375" style="7" hidden="1"/>
    <col min="260" max="260" width="2.28515625" style="7" hidden="1"/>
    <col min="261" max="261" width="11.7109375" style="7" hidden="1"/>
    <col min="262" max="262" width="2.42578125" style="7" hidden="1"/>
    <col min="263" max="263" width="11.7109375" style="7" hidden="1"/>
    <col min="264" max="264" width="2.28515625" style="7" hidden="1"/>
    <col min="265" max="265" width="10.85546875" style="7" hidden="1"/>
    <col min="266" max="266" width="2.28515625" style="7" hidden="1"/>
    <col min="267" max="267" width="11.140625" style="7" hidden="1"/>
    <col min="268" max="268" width="1.85546875" style="7" hidden="1"/>
    <col min="269" max="269" width="11" style="7" hidden="1"/>
    <col min="270" max="270" width="0.7109375" style="7" hidden="1"/>
    <col min="271" max="271" width="1.85546875" style="7" hidden="1"/>
    <col min="272" max="272" width="11.85546875" style="7" hidden="1"/>
    <col min="273" max="273" width="15.28515625" style="7" hidden="1"/>
    <col min="274" max="274" width="5" style="7" hidden="1"/>
    <col min="275" max="275" width="10.28515625" style="7" hidden="1"/>
    <col min="276" max="276" width="5" style="7" hidden="1"/>
    <col min="277" max="277" width="10.28515625" style="7" hidden="1"/>
    <col min="278" max="280" width="9" style="7" hidden="1"/>
    <col min="281" max="281" width="10.28515625" style="7" hidden="1"/>
    <col min="282" max="510" width="9" style="7" hidden="1"/>
    <col min="511" max="511" width="3.7109375" style="7" hidden="1"/>
    <col min="512" max="512" width="4.85546875" style="7" hidden="1"/>
    <col min="513" max="513" width="5.28515625" style="7" hidden="1"/>
    <col min="514" max="514" width="31.28515625" style="7" hidden="1"/>
    <col min="515" max="515" width="7.7109375" style="7" hidden="1"/>
    <col min="516" max="516" width="2.28515625" style="7" hidden="1"/>
    <col min="517" max="517" width="11.7109375" style="7" hidden="1"/>
    <col min="518" max="518" width="2.42578125" style="7" hidden="1"/>
    <col min="519" max="519" width="11.7109375" style="7" hidden="1"/>
    <col min="520" max="520" width="2.28515625" style="7" hidden="1"/>
    <col min="521" max="521" width="10.85546875" style="7" hidden="1"/>
    <col min="522" max="522" width="2.28515625" style="7" hidden="1"/>
    <col min="523" max="523" width="11.140625" style="7" hidden="1"/>
    <col min="524" max="524" width="1.85546875" style="7" hidden="1"/>
    <col min="525" max="525" width="11" style="7" hidden="1"/>
    <col min="526" max="526" width="0.7109375" style="7" hidden="1"/>
    <col min="527" max="527" width="1.85546875" style="7" hidden="1"/>
    <col min="528" max="528" width="11.85546875" style="7" hidden="1"/>
    <col min="529" max="529" width="15.28515625" style="7" hidden="1"/>
    <col min="530" max="530" width="5" style="7" hidden="1"/>
    <col min="531" max="531" width="10.28515625" style="7" hidden="1"/>
    <col min="532" max="532" width="5" style="7" hidden="1"/>
    <col min="533" max="533" width="10.28515625" style="7" hidden="1"/>
    <col min="534" max="536" width="9" style="7" hidden="1"/>
    <col min="537" max="537" width="10.28515625" style="7" hidden="1"/>
    <col min="538" max="766" width="9" style="7" hidden="1"/>
    <col min="767" max="767" width="3.7109375" style="7" hidden="1"/>
    <col min="768" max="768" width="4.85546875" style="7" hidden="1"/>
    <col min="769" max="769" width="5.28515625" style="7" hidden="1"/>
    <col min="770" max="770" width="31.28515625" style="7" hidden="1"/>
    <col min="771" max="771" width="7.7109375" style="7" hidden="1"/>
    <col min="772" max="772" width="2.28515625" style="7" hidden="1"/>
    <col min="773" max="773" width="11.7109375" style="7" hidden="1"/>
    <col min="774" max="774" width="2.42578125" style="7" hidden="1"/>
    <col min="775" max="775" width="11.7109375" style="7" hidden="1"/>
    <col min="776" max="776" width="2.28515625" style="7" hidden="1"/>
    <col min="777" max="777" width="10.85546875" style="7" hidden="1"/>
    <col min="778" max="778" width="2.28515625" style="7" hidden="1"/>
    <col min="779" max="779" width="11.140625" style="7" hidden="1"/>
    <col min="780" max="780" width="1.85546875" style="7" hidden="1"/>
    <col min="781" max="781" width="11" style="7" hidden="1"/>
    <col min="782" max="782" width="0.7109375" style="7" hidden="1"/>
    <col min="783" max="783" width="1.85546875" style="7" hidden="1"/>
    <col min="784" max="784" width="11.85546875" style="7" hidden="1"/>
    <col min="785" max="785" width="15.28515625" style="7" hidden="1"/>
    <col min="786" max="786" width="5" style="7" hidden="1"/>
    <col min="787" max="787" width="10.28515625" style="7" hidden="1"/>
    <col min="788" max="788" width="5" style="7" hidden="1"/>
    <col min="789" max="789" width="10.28515625" style="7" hidden="1"/>
    <col min="790" max="792" width="9" style="7" hidden="1"/>
    <col min="793" max="793" width="10.28515625" style="7" hidden="1"/>
    <col min="794" max="1022" width="9" style="7" hidden="1"/>
    <col min="1023" max="1023" width="3.7109375" style="7" hidden="1"/>
    <col min="1024" max="1024" width="4.85546875" style="7" hidden="1"/>
    <col min="1025" max="1025" width="5.28515625" style="7" hidden="1"/>
    <col min="1026" max="1026" width="31.28515625" style="7" hidden="1"/>
    <col min="1027" max="1027" width="7.7109375" style="7" hidden="1"/>
    <col min="1028" max="1028" width="2.28515625" style="7" hidden="1"/>
    <col min="1029" max="1029" width="11.7109375" style="7" hidden="1"/>
    <col min="1030" max="1030" width="2.42578125" style="7" hidden="1"/>
    <col min="1031" max="1031" width="11.7109375" style="7" hidden="1"/>
    <col min="1032" max="1032" width="2.28515625" style="7" hidden="1"/>
    <col min="1033" max="1033" width="10.85546875" style="7" hidden="1"/>
    <col min="1034" max="1034" width="2.28515625" style="7" hidden="1"/>
    <col min="1035" max="1035" width="11.140625" style="7" hidden="1"/>
    <col min="1036" max="1036" width="1.85546875" style="7" hidden="1"/>
    <col min="1037" max="1037" width="11" style="7" hidden="1"/>
    <col min="1038" max="1038" width="0.7109375" style="7" hidden="1"/>
    <col min="1039" max="1039" width="1.85546875" style="7" hidden="1"/>
    <col min="1040" max="1040" width="11.85546875" style="7" hidden="1"/>
    <col min="1041" max="1041" width="15.28515625" style="7" hidden="1"/>
    <col min="1042" max="1042" width="5" style="7" hidden="1"/>
    <col min="1043" max="1043" width="10.28515625" style="7" hidden="1"/>
    <col min="1044" max="1044" width="5" style="7" hidden="1"/>
    <col min="1045" max="1045" width="10.28515625" style="7" hidden="1"/>
    <col min="1046" max="1048" width="9" style="7" hidden="1"/>
    <col min="1049" max="1049" width="10.28515625" style="7" hidden="1"/>
    <col min="1050" max="1278" width="9" style="7" hidden="1"/>
    <col min="1279" max="1279" width="3.7109375" style="7" hidden="1"/>
    <col min="1280" max="1280" width="4.85546875" style="7" hidden="1"/>
    <col min="1281" max="1281" width="5.28515625" style="7" hidden="1"/>
    <col min="1282" max="1282" width="31.28515625" style="7" hidden="1"/>
    <col min="1283" max="1283" width="7.7109375" style="7" hidden="1"/>
    <col min="1284" max="1284" width="2.28515625" style="7" hidden="1"/>
    <col min="1285" max="1285" width="11.7109375" style="7" hidden="1"/>
    <col min="1286" max="1286" width="2.42578125" style="7" hidden="1"/>
    <col min="1287" max="1287" width="11.7109375" style="7" hidden="1"/>
    <col min="1288" max="1288" width="2.28515625" style="7" hidden="1"/>
    <col min="1289" max="1289" width="10.85546875" style="7" hidden="1"/>
    <col min="1290" max="1290" width="2.28515625" style="7" hidden="1"/>
    <col min="1291" max="1291" width="11.140625" style="7" hidden="1"/>
    <col min="1292" max="1292" width="1.85546875" style="7" hidden="1"/>
    <col min="1293" max="1293" width="11" style="7" hidden="1"/>
    <col min="1294" max="1294" width="0.7109375" style="7" hidden="1"/>
    <col min="1295" max="1295" width="1.85546875" style="7" hidden="1"/>
    <col min="1296" max="1296" width="11.85546875" style="7" hidden="1"/>
    <col min="1297" max="1297" width="15.28515625" style="7" hidden="1"/>
    <col min="1298" max="1298" width="5" style="7" hidden="1"/>
    <col min="1299" max="1299" width="10.28515625" style="7" hidden="1"/>
    <col min="1300" max="1300" width="5" style="7" hidden="1"/>
    <col min="1301" max="1301" width="10.28515625" style="7" hidden="1"/>
    <col min="1302" max="1304" width="9" style="7" hidden="1"/>
    <col min="1305" max="1305" width="10.28515625" style="7" hidden="1"/>
    <col min="1306" max="1534" width="9" style="7" hidden="1"/>
    <col min="1535" max="1535" width="3.7109375" style="7" hidden="1"/>
    <col min="1536" max="1536" width="4.85546875" style="7" hidden="1"/>
    <col min="1537" max="1537" width="5.28515625" style="7" hidden="1"/>
    <col min="1538" max="1538" width="31.28515625" style="7" hidden="1"/>
    <col min="1539" max="1539" width="7.7109375" style="7" hidden="1"/>
    <col min="1540" max="1540" width="2.28515625" style="7" hidden="1"/>
    <col min="1541" max="1541" width="11.7109375" style="7" hidden="1"/>
    <col min="1542" max="1542" width="2.42578125" style="7" hidden="1"/>
    <col min="1543" max="1543" width="11.7109375" style="7" hidden="1"/>
    <col min="1544" max="1544" width="2.28515625" style="7" hidden="1"/>
    <col min="1545" max="1545" width="10.85546875" style="7" hidden="1"/>
    <col min="1546" max="1546" width="2.28515625" style="7" hidden="1"/>
    <col min="1547" max="1547" width="11.140625" style="7" hidden="1"/>
    <col min="1548" max="1548" width="1.85546875" style="7" hidden="1"/>
    <col min="1549" max="1549" width="11" style="7" hidden="1"/>
    <col min="1550" max="1550" width="0.7109375" style="7" hidden="1"/>
    <col min="1551" max="1551" width="1.85546875" style="7" hidden="1"/>
    <col min="1552" max="1552" width="11.85546875" style="7" hidden="1"/>
    <col min="1553" max="1553" width="15.28515625" style="7" hidden="1"/>
    <col min="1554" max="1554" width="5" style="7" hidden="1"/>
    <col min="1555" max="1555" width="10.28515625" style="7" hidden="1"/>
    <col min="1556" max="1556" width="5" style="7" hidden="1"/>
    <col min="1557" max="1557" width="10.28515625" style="7" hidden="1"/>
    <col min="1558" max="1560" width="9" style="7" hidden="1"/>
    <col min="1561" max="1561" width="10.28515625" style="7" hidden="1"/>
    <col min="1562" max="1790" width="9" style="7" hidden="1"/>
    <col min="1791" max="1791" width="3.7109375" style="7" hidden="1"/>
    <col min="1792" max="1792" width="4.85546875" style="7" hidden="1"/>
    <col min="1793" max="1793" width="5.28515625" style="7" hidden="1"/>
    <col min="1794" max="1794" width="31.28515625" style="7" hidden="1"/>
    <col min="1795" max="1795" width="7.7109375" style="7" hidden="1"/>
    <col min="1796" max="1796" width="2.28515625" style="7" hidden="1"/>
    <col min="1797" max="1797" width="11.7109375" style="7" hidden="1"/>
    <col min="1798" max="1798" width="2.42578125" style="7" hidden="1"/>
    <col min="1799" max="1799" width="11.7109375" style="7" hidden="1"/>
    <col min="1800" max="1800" width="2.28515625" style="7" hidden="1"/>
    <col min="1801" max="1801" width="10.85546875" style="7" hidden="1"/>
    <col min="1802" max="1802" width="2.28515625" style="7" hidden="1"/>
    <col min="1803" max="1803" width="11.140625" style="7" hidden="1"/>
    <col min="1804" max="1804" width="1.85546875" style="7" hidden="1"/>
    <col min="1805" max="1805" width="11" style="7" hidden="1"/>
    <col min="1806" max="1806" width="0.7109375" style="7" hidden="1"/>
    <col min="1807" max="1807" width="1.85546875" style="7" hidden="1"/>
    <col min="1808" max="1808" width="11.85546875" style="7" hidden="1"/>
    <col min="1809" max="1809" width="15.28515625" style="7" hidden="1"/>
    <col min="1810" max="1810" width="5" style="7" hidden="1"/>
    <col min="1811" max="1811" width="10.28515625" style="7" hidden="1"/>
    <col min="1812" max="1812" width="5" style="7" hidden="1"/>
    <col min="1813" max="1813" width="10.28515625" style="7" hidden="1"/>
    <col min="1814" max="1816" width="9" style="7" hidden="1"/>
    <col min="1817" max="1817" width="10.28515625" style="7" hidden="1"/>
    <col min="1818" max="2046" width="9" style="7" hidden="1"/>
    <col min="2047" max="2047" width="3.7109375" style="7" hidden="1"/>
    <col min="2048" max="2048" width="4.85546875" style="7" hidden="1"/>
    <col min="2049" max="2049" width="5.28515625" style="7" hidden="1"/>
    <col min="2050" max="2050" width="31.28515625" style="7" hidden="1"/>
    <col min="2051" max="2051" width="7.7109375" style="7" hidden="1"/>
    <col min="2052" max="2052" width="2.28515625" style="7" hidden="1"/>
    <col min="2053" max="2053" width="11.7109375" style="7" hidden="1"/>
    <col min="2054" max="2054" width="2.42578125" style="7" hidden="1"/>
    <col min="2055" max="2055" width="11.7109375" style="7" hidden="1"/>
    <col min="2056" max="2056" width="2.28515625" style="7" hidden="1"/>
    <col min="2057" max="2057" width="10.85546875" style="7" hidden="1"/>
    <col min="2058" max="2058" width="2.28515625" style="7" hidden="1"/>
    <col min="2059" max="2059" width="11.140625" style="7" hidden="1"/>
    <col min="2060" max="2060" width="1.85546875" style="7" hidden="1"/>
    <col min="2061" max="2061" width="11" style="7" hidden="1"/>
    <col min="2062" max="2062" width="0.7109375" style="7" hidden="1"/>
    <col min="2063" max="2063" width="1.85546875" style="7" hidden="1"/>
    <col min="2064" max="2064" width="11.85546875" style="7" hidden="1"/>
    <col min="2065" max="2065" width="15.28515625" style="7" hidden="1"/>
    <col min="2066" max="2066" width="5" style="7" hidden="1"/>
    <col min="2067" max="2067" width="10.28515625" style="7" hidden="1"/>
    <col min="2068" max="2068" width="5" style="7" hidden="1"/>
    <col min="2069" max="2069" width="10.28515625" style="7" hidden="1"/>
    <col min="2070" max="2072" width="9" style="7" hidden="1"/>
    <col min="2073" max="2073" width="10.28515625" style="7" hidden="1"/>
    <col min="2074" max="2302" width="9" style="7" hidden="1"/>
    <col min="2303" max="2303" width="3.7109375" style="7" hidden="1"/>
    <col min="2304" max="2304" width="4.85546875" style="7" hidden="1"/>
    <col min="2305" max="2305" width="5.28515625" style="7" hidden="1"/>
    <col min="2306" max="2306" width="31.28515625" style="7" hidden="1"/>
    <col min="2307" max="2307" width="7.7109375" style="7" hidden="1"/>
    <col min="2308" max="2308" width="2.28515625" style="7" hidden="1"/>
    <col min="2309" max="2309" width="11.7109375" style="7" hidden="1"/>
    <col min="2310" max="2310" width="2.42578125" style="7" hidden="1"/>
    <col min="2311" max="2311" width="11.7109375" style="7" hidden="1"/>
    <col min="2312" max="2312" width="2.28515625" style="7" hidden="1"/>
    <col min="2313" max="2313" width="10.85546875" style="7" hidden="1"/>
    <col min="2314" max="2314" width="2.28515625" style="7" hidden="1"/>
    <col min="2315" max="2315" width="11.140625" style="7" hidden="1"/>
    <col min="2316" max="2316" width="1.85546875" style="7" hidden="1"/>
    <col min="2317" max="2317" width="11" style="7" hidden="1"/>
    <col min="2318" max="2318" width="0.7109375" style="7" hidden="1"/>
    <col min="2319" max="2319" width="1.85546875" style="7" hidden="1"/>
    <col min="2320" max="2320" width="11.85546875" style="7" hidden="1"/>
    <col min="2321" max="2321" width="15.28515625" style="7" hidden="1"/>
    <col min="2322" max="2322" width="5" style="7" hidden="1"/>
    <col min="2323" max="2323" width="10.28515625" style="7" hidden="1"/>
    <col min="2324" max="2324" width="5" style="7" hidden="1"/>
    <col min="2325" max="2325" width="10.28515625" style="7" hidden="1"/>
    <col min="2326" max="2328" width="9" style="7" hidden="1"/>
    <col min="2329" max="2329" width="10.28515625" style="7" hidden="1"/>
    <col min="2330" max="2558" width="9" style="7" hidden="1"/>
    <col min="2559" max="2559" width="3.7109375" style="7" hidden="1"/>
    <col min="2560" max="2560" width="4.85546875" style="7" hidden="1"/>
    <col min="2561" max="2561" width="5.28515625" style="7" hidden="1"/>
    <col min="2562" max="2562" width="31.28515625" style="7" hidden="1"/>
    <col min="2563" max="2563" width="7.7109375" style="7" hidden="1"/>
    <col min="2564" max="2564" width="2.28515625" style="7" hidden="1"/>
    <col min="2565" max="2565" width="11.7109375" style="7" hidden="1"/>
    <col min="2566" max="2566" width="2.42578125" style="7" hidden="1"/>
    <col min="2567" max="2567" width="11.7109375" style="7" hidden="1"/>
    <col min="2568" max="2568" width="2.28515625" style="7" hidden="1"/>
    <col min="2569" max="2569" width="10.85546875" style="7" hidden="1"/>
    <col min="2570" max="2570" width="2.28515625" style="7" hidden="1"/>
    <col min="2571" max="2571" width="11.140625" style="7" hidden="1"/>
    <col min="2572" max="2572" width="1.85546875" style="7" hidden="1"/>
    <col min="2573" max="2573" width="11" style="7" hidden="1"/>
    <col min="2574" max="2574" width="0.7109375" style="7" hidden="1"/>
    <col min="2575" max="2575" width="1.85546875" style="7" hidden="1"/>
    <col min="2576" max="2576" width="11.85546875" style="7" hidden="1"/>
    <col min="2577" max="2577" width="15.28515625" style="7" hidden="1"/>
    <col min="2578" max="2578" width="5" style="7" hidden="1"/>
    <col min="2579" max="2579" width="10.28515625" style="7" hidden="1"/>
    <col min="2580" max="2580" width="5" style="7" hidden="1"/>
    <col min="2581" max="2581" width="10.28515625" style="7" hidden="1"/>
    <col min="2582" max="2584" width="9" style="7" hidden="1"/>
    <col min="2585" max="2585" width="10.28515625" style="7" hidden="1"/>
    <col min="2586" max="2814" width="9" style="7" hidden="1"/>
    <col min="2815" max="2815" width="3.7109375" style="7" hidden="1"/>
    <col min="2816" max="2816" width="4.85546875" style="7" hidden="1"/>
    <col min="2817" max="2817" width="5.28515625" style="7" hidden="1"/>
    <col min="2818" max="2818" width="31.28515625" style="7" hidden="1"/>
    <col min="2819" max="2819" width="7.7109375" style="7" hidden="1"/>
    <col min="2820" max="2820" width="2.28515625" style="7" hidden="1"/>
    <col min="2821" max="2821" width="11.7109375" style="7" hidden="1"/>
    <col min="2822" max="2822" width="2.42578125" style="7" hidden="1"/>
    <col min="2823" max="2823" width="11.7109375" style="7" hidden="1"/>
    <col min="2824" max="2824" width="2.28515625" style="7" hidden="1"/>
    <col min="2825" max="2825" width="10.85546875" style="7" hidden="1"/>
    <col min="2826" max="2826" width="2.28515625" style="7" hidden="1"/>
    <col min="2827" max="2827" width="11.140625" style="7" hidden="1"/>
    <col min="2828" max="2828" width="1.85546875" style="7" hidden="1"/>
    <col min="2829" max="2829" width="11" style="7" hidden="1"/>
    <col min="2830" max="2830" width="0.7109375" style="7" hidden="1"/>
    <col min="2831" max="2831" width="1.85546875" style="7" hidden="1"/>
    <col min="2832" max="2832" width="11.85546875" style="7" hidden="1"/>
    <col min="2833" max="2833" width="15.28515625" style="7" hidden="1"/>
    <col min="2834" max="2834" width="5" style="7" hidden="1"/>
    <col min="2835" max="2835" width="10.28515625" style="7" hidden="1"/>
    <col min="2836" max="2836" width="5" style="7" hidden="1"/>
    <col min="2837" max="2837" width="10.28515625" style="7" hidden="1"/>
    <col min="2838" max="2840" width="9" style="7" hidden="1"/>
    <col min="2841" max="2841" width="10.28515625" style="7" hidden="1"/>
    <col min="2842" max="3070" width="9" style="7" hidden="1"/>
    <col min="3071" max="3071" width="3.7109375" style="7" hidden="1"/>
    <col min="3072" max="3072" width="4.85546875" style="7" hidden="1"/>
    <col min="3073" max="3073" width="5.28515625" style="7" hidden="1"/>
    <col min="3074" max="3074" width="31.28515625" style="7" hidden="1"/>
    <col min="3075" max="3075" width="7.7109375" style="7" hidden="1"/>
    <col min="3076" max="3076" width="2.28515625" style="7" hidden="1"/>
    <col min="3077" max="3077" width="11.7109375" style="7" hidden="1"/>
    <col min="3078" max="3078" width="2.42578125" style="7" hidden="1"/>
    <col min="3079" max="3079" width="11.7109375" style="7" hidden="1"/>
    <col min="3080" max="3080" width="2.28515625" style="7" hidden="1"/>
    <col min="3081" max="3081" width="10.85546875" style="7" hidden="1"/>
    <col min="3082" max="3082" width="2.28515625" style="7" hidden="1"/>
    <col min="3083" max="3083" width="11.140625" style="7" hidden="1"/>
    <col min="3084" max="3084" width="1.85546875" style="7" hidden="1"/>
    <col min="3085" max="3085" width="11" style="7" hidden="1"/>
    <col min="3086" max="3086" width="0.7109375" style="7" hidden="1"/>
    <col min="3087" max="3087" width="1.85546875" style="7" hidden="1"/>
    <col min="3088" max="3088" width="11.85546875" style="7" hidden="1"/>
    <col min="3089" max="3089" width="15.28515625" style="7" hidden="1"/>
    <col min="3090" max="3090" width="5" style="7" hidden="1"/>
    <col min="3091" max="3091" width="10.28515625" style="7" hidden="1"/>
    <col min="3092" max="3092" width="5" style="7" hidden="1"/>
    <col min="3093" max="3093" width="10.28515625" style="7" hidden="1"/>
    <col min="3094" max="3096" width="9" style="7" hidden="1"/>
    <col min="3097" max="3097" width="10.28515625" style="7" hidden="1"/>
    <col min="3098" max="3326" width="9" style="7" hidden="1"/>
    <col min="3327" max="3327" width="3.7109375" style="7" hidden="1"/>
    <col min="3328" max="3328" width="4.85546875" style="7" hidden="1"/>
    <col min="3329" max="3329" width="5.28515625" style="7" hidden="1"/>
    <col min="3330" max="3330" width="31.28515625" style="7" hidden="1"/>
    <col min="3331" max="3331" width="7.7109375" style="7" hidden="1"/>
    <col min="3332" max="3332" width="2.28515625" style="7" hidden="1"/>
    <col min="3333" max="3333" width="11.7109375" style="7" hidden="1"/>
    <col min="3334" max="3334" width="2.42578125" style="7" hidden="1"/>
    <col min="3335" max="3335" width="11.7109375" style="7" hidden="1"/>
    <col min="3336" max="3336" width="2.28515625" style="7" hidden="1"/>
    <col min="3337" max="3337" width="10.85546875" style="7" hidden="1"/>
    <col min="3338" max="3338" width="2.28515625" style="7" hidden="1"/>
    <col min="3339" max="3339" width="11.140625" style="7" hidden="1"/>
    <col min="3340" max="3340" width="1.85546875" style="7" hidden="1"/>
    <col min="3341" max="3341" width="11" style="7" hidden="1"/>
    <col min="3342" max="3342" width="0.7109375" style="7" hidden="1"/>
    <col min="3343" max="3343" width="1.85546875" style="7" hidden="1"/>
    <col min="3344" max="3344" width="11.85546875" style="7" hidden="1"/>
    <col min="3345" max="3345" width="15.28515625" style="7" hidden="1"/>
    <col min="3346" max="3346" width="5" style="7" hidden="1"/>
    <col min="3347" max="3347" width="10.28515625" style="7" hidden="1"/>
    <col min="3348" max="3348" width="5" style="7" hidden="1"/>
    <col min="3349" max="3349" width="10.28515625" style="7" hidden="1"/>
    <col min="3350" max="3352" width="9" style="7" hidden="1"/>
    <col min="3353" max="3353" width="10.28515625" style="7" hidden="1"/>
    <col min="3354" max="3582" width="9" style="7" hidden="1"/>
    <col min="3583" max="3583" width="3.7109375" style="7" hidden="1"/>
    <col min="3584" max="3584" width="4.85546875" style="7" hidden="1"/>
    <col min="3585" max="3585" width="5.28515625" style="7" hidden="1"/>
    <col min="3586" max="3586" width="31.28515625" style="7" hidden="1"/>
    <col min="3587" max="3587" width="7.7109375" style="7" hidden="1"/>
    <col min="3588" max="3588" width="2.28515625" style="7" hidden="1"/>
    <col min="3589" max="3589" width="11.7109375" style="7" hidden="1"/>
    <col min="3590" max="3590" width="2.42578125" style="7" hidden="1"/>
    <col min="3591" max="3591" width="11.7109375" style="7" hidden="1"/>
    <col min="3592" max="3592" width="2.28515625" style="7" hidden="1"/>
    <col min="3593" max="3593" width="10.85546875" style="7" hidden="1"/>
    <col min="3594" max="3594" width="2.28515625" style="7" hidden="1"/>
    <col min="3595" max="3595" width="11.140625" style="7" hidden="1"/>
    <col min="3596" max="3596" width="1.85546875" style="7" hidden="1"/>
    <col min="3597" max="3597" width="11" style="7" hidden="1"/>
    <col min="3598" max="3598" width="0.7109375" style="7" hidden="1"/>
    <col min="3599" max="3599" width="1.85546875" style="7" hidden="1"/>
    <col min="3600" max="3600" width="11.85546875" style="7" hidden="1"/>
    <col min="3601" max="3601" width="15.28515625" style="7" hidden="1"/>
    <col min="3602" max="3602" width="5" style="7" hidden="1"/>
    <col min="3603" max="3603" width="10.28515625" style="7" hidden="1"/>
    <col min="3604" max="3604" width="5" style="7" hidden="1"/>
    <col min="3605" max="3605" width="10.28515625" style="7" hidden="1"/>
    <col min="3606" max="3608" width="9" style="7" hidden="1"/>
    <col min="3609" max="3609" width="10.28515625" style="7" hidden="1"/>
    <col min="3610" max="3838" width="9" style="7" hidden="1"/>
    <col min="3839" max="3839" width="3.7109375" style="7" hidden="1"/>
    <col min="3840" max="3840" width="4.85546875" style="7" hidden="1"/>
    <col min="3841" max="3841" width="5.28515625" style="7" hidden="1"/>
    <col min="3842" max="3842" width="31.28515625" style="7" hidden="1"/>
    <col min="3843" max="3843" width="7.7109375" style="7" hidden="1"/>
    <col min="3844" max="3844" width="2.28515625" style="7" hidden="1"/>
    <col min="3845" max="3845" width="11.7109375" style="7" hidden="1"/>
    <col min="3846" max="3846" width="2.42578125" style="7" hidden="1"/>
    <col min="3847" max="3847" width="11.7109375" style="7" hidden="1"/>
    <col min="3848" max="3848" width="2.28515625" style="7" hidden="1"/>
    <col min="3849" max="3849" width="10.85546875" style="7" hidden="1"/>
    <col min="3850" max="3850" width="2.28515625" style="7" hidden="1"/>
    <col min="3851" max="3851" width="11.140625" style="7" hidden="1"/>
    <col min="3852" max="3852" width="1.85546875" style="7" hidden="1"/>
    <col min="3853" max="3853" width="11" style="7" hidden="1"/>
    <col min="3854" max="3854" width="0.7109375" style="7" hidden="1"/>
    <col min="3855" max="3855" width="1.85546875" style="7" hidden="1"/>
    <col min="3856" max="3856" width="11.85546875" style="7" hidden="1"/>
    <col min="3857" max="3857" width="15.28515625" style="7" hidden="1"/>
    <col min="3858" max="3858" width="5" style="7" hidden="1"/>
    <col min="3859" max="3859" width="10.28515625" style="7" hidden="1"/>
    <col min="3860" max="3860" width="5" style="7" hidden="1"/>
    <col min="3861" max="3861" width="10.28515625" style="7" hidden="1"/>
    <col min="3862" max="3864" width="9" style="7" hidden="1"/>
    <col min="3865" max="3865" width="10.28515625" style="7" hidden="1"/>
    <col min="3866" max="4094" width="9" style="7" hidden="1"/>
    <col min="4095" max="4095" width="3.7109375" style="7" hidden="1"/>
    <col min="4096" max="4096" width="4.85546875" style="7" hidden="1"/>
    <col min="4097" max="4097" width="5.28515625" style="7" hidden="1"/>
    <col min="4098" max="4098" width="31.28515625" style="7" hidden="1"/>
    <col min="4099" max="4099" width="7.7109375" style="7" hidden="1"/>
    <col min="4100" max="4100" width="2.28515625" style="7" hidden="1"/>
    <col min="4101" max="4101" width="11.7109375" style="7" hidden="1"/>
    <col min="4102" max="4102" width="2.42578125" style="7" hidden="1"/>
    <col min="4103" max="4103" width="11.7109375" style="7" hidden="1"/>
    <col min="4104" max="4104" width="2.28515625" style="7" hidden="1"/>
    <col min="4105" max="4105" width="10.85546875" style="7" hidden="1"/>
    <col min="4106" max="4106" width="2.28515625" style="7" hidden="1"/>
    <col min="4107" max="4107" width="11.140625" style="7" hidden="1"/>
    <col min="4108" max="4108" width="1.85546875" style="7" hidden="1"/>
    <col min="4109" max="4109" width="11" style="7" hidden="1"/>
    <col min="4110" max="4110" width="0.7109375" style="7" hidden="1"/>
    <col min="4111" max="4111" width="1.85546875" style="7" hidden="1"/>
    <col min="4112" max="4112" width="11.85546875" style="7" hidden="1"/>
    <col min="4113" max="4113" width="15.28515625" style="7" hidden="1"/>
    <col min="4114" max="4114" width="5" style="7" hidden="1"/>
    <col min="4115" max="4115" width="10.28515625" style="7" hidden="1"/>
    <col min="4116" max="4116" width="5" style="7" hidden="1"/>
    <col min="4117" max="4117" width="10.28515625" style="7" hidden="1"/>
    <col min="4118" max="4120" width="9" style="7" hidden="1"/>
    <col min="4121" max="4121" width="10.28515625" style="7" hidden="1"/>
    <col min="4122" max="4350" width="9" style="7" hidden="1"/>
    <col min="4351" max="4351" width="3.7109375" style="7" hidden="1"/>
    <col min="4352" max="4352" width="4.85546875" style="7" hidden="1"/>
    <col min="4353" max="4353" width="5.28515625" style="7" hidden="1"/>
    <col min="4354" max="4354" width="31.28515625" style="7" hidden="1"/>
    <col min="4355" max="4355" width="7.7109375" style="7" hidden="1"/>
    <col min="4356" max="4356" width="2.28515625" style="7" hidden="1"/>
    <col min="4357" max="4357" width="11.7109375" style="7" hidden="1"/>
    <col min="4358" max="4358" width="2.42578125" style="7" hidden="1"/>
    <col min="4359" max="4359" width="11.7109375" style="7" hidden="1"/>
    <col min="4360" max="4360" width="2.28515625" style="7" hidden="1"/>
    <col min="4361" max="4361" width="10.85546875" style="7" hidden="1"/>
    <col min="4362" max="4362" width="2.28515625" style="7" hidden="1"/>
    <col min="4363" max="4363" width="11.140625" style="7" hidden="1"/>
    <col min="4364" max="4364" width="1.85546875" style="7" hidden="1"/>
    <col min="4365" max="4365" width="11" style="7" hidden="1"/>
    <col min="4366" max="4366" width="0.7109375" style="7" hidden="1"/>
    <col min="4367" max="4367" width="1.85546875" style="7" hidden="1"/>
    <col min="4368" max="4368" width="11.85546875" style="7" hidden="1"/>
    <col min="4369" max="4369" width="15.28515625" style="7" hidden="1"/>
    <col min="4370" max="4370" width="5" style="7" hidden="1"/>
    <col min="4371" max="4371" width="10.28515625" style="7" hidden="1"/>
    <col min="4372" max="4372" width="5" style="7" hidden="1"/>
    <col min="4373" max="4373" width="10.28515625" style="7" hidden="1"/>
    <col min="4374" max="4376" width="9" style="7" hidden="1"/>
    <col min="4377" max="4377" width="10.28515625" style="7" hidden="1"/>
    <col min="4378" max="4606" width="9" style="7" hidden="1"/>
    <col min="4607" max="4607" width="3.7109375" style="7" hidden="1"/>
    <col min="4608" max="4608" width="4.85546875" style="7" hidden="1"/>
    <col min="4609" max="4609" width="5.28515625" style="7" hidden="1"/>
    <col min="4610" max="4610" width="31.28515625" style="7" hidden="1"/>
    <col min="4611" max="4611" width="7.7109375" style="7" hidden="1"/>
    <col min="4612" max="4612" width="2.28515625" style="7" hidden="1"/>
    <col min="4613" max="4613" width="11.7109375" style="7" hidden="1"/>
    <col min="4614" max="4614" width="2.42578125" style="7" hidden="1"/>
    <col min="4615" max="4615" width="11.7109375" style="7" hidden="1"/>
    <col min="4616" max="4616" width="2.28515625" style="7" hidden="1"/>
    <col min="4617" max="4617" width="10.85546875" style="7" hidden="1"/>
    <col min="4618" max="4618" width="2.28515625" style="7" hidden="1"/>
    <col min="4619" max="4619" width="11.140625" style="7" hidden="1"/>
    <col min="4620" max="4620" width="1.85546875" style="7" hidden="1"/>
    <col min="4621" max="4621" width="11" style="7" hidden="1"/>
    <col min="4622" max="4622" width="0.7109375" style="7" hidden="1"/>
    <col min="4623" max="4623" width="1.85546875" style="7" hidden="1"/>
    <col min="4624" max="4624" width="11.85546875" style="7" hidden="1"/>
    <col min="4625" max="4625" width="15.28515625" style="7" hidden="1"/>
    <col min="4626" max="4626" width="5" style="7" hidden="1"/>
    <col min="4627" max="4627" width="10.28515625" style="7" hidden="1"/>
    <col min="4628" max="4628" width="5" style="7" hidden="1"/>
    <col min="4629" max="4629" width="10.28515625" style="7" hidden="1"/>
    <col min="4630" max="4632" width="9" style="7" hidden="1"/>
    <col min="4633" max="4633" width="10.28515625" style="7" hidden="1"/>
    <col min="4634" max="4862" width="9" style="7" hidden="1"/>
    <col min="4863" max="4863" width="3.7109375" style="7" hidden="1"/>
    <col min="4864" max="4864" width="4.85546875" style="7" hidden="1"/>
    <col min="4865" max="4865" width="5.28515625" style="7" hidden="1"/>
    <col min="4866" max="4866" width="31.28515625" style="7" hidden="1"/>
    <col min="4867" max="4867" width="7.7109375" style="7" hidden="1"/>
    <col min="4868" max="4868" width="2.28515625" style="7" hidden="1"/>
    <col min="4869" max="4869" width="11.7109375" style="7" hidden="1"/>
    <col min="4870" max="4870" width="2.42578125" style="7" hidden="1"/>
    <col min="4871" max="4871" width="11.7109375" style="7" hidden="1"/>
    <col min="4872" max="4872" width="2.28515625" style="7" hidden="1"/>
    <col min="4873" max="4873" width="10.85546875" style="7" hidden="1"/>
    <col min="4874" max="4874" width="2.28515625" style="7" hidden="1"/>
    <col min="4875" max="4875" width="11.140625" style="7" hidden="1"/>
    <col min="4876" max="4876" width="1.85546875" style="7" hidden="1"/>
    <col min="4877" max="4877" width="11" style="7" hidden="1"/>
    <col min="4878" max="4878" width="0.7109375" style="7" hidden="1"/>
    <col min="4879" max="4879" width="1.85546875" style="7" hidden="1"/>
    <col min="4880" max="4880" width="11.85546875" style="7" hidden="1"/>
    <col min="4881" max="4881" width="15.28515625" style="7" hidden="1"/>
    <col min="4882" max="4882" width="5" style="7" hidden="1"/>
    <col min="4883" max="4883" width="10.28515625" style="7" hidden="1"/>
    <col min="4884" max="4884" width="5" style="7" hidden="1"/>
    <col min="4885" max="4885" width="10.28515625" style="7" hidden="1"/>
    <col min="4886" max="4888" width="9" style="7" hidden="1"/>
    <col min="4889" max="4889" width="10.28515625" style="7" hidden="1"/>
    <col min="4890" max="5118" width="9" style="7" hidden="1"/>
    <col min="5119" max="5119" width="3.7109375" style="7" hidden="1"/>
    <col min="5120" max="5120" width="4.85546875" style="7" hidden="1"/>
    <col min="5121" max="5121" width="5.28515625" style="7" hidden="1"/>
    <col min="5122" max="5122" width="31.28515625" style="7" hidden="1"/>
    <col min="5123" max="5123" width="7.7109375" style="7" hidden="1"/>
    <col min="5124" max="5124" width="2.28515625" style="7" hidden="1"/>
    <col min="5125" max="5125" width="11.7109375" style="7" hidden="1"/>
    <col min="5126" max="5126" width="2.42578125" style="7" hidden="1"/>
    <col min="5127" max="5127" width="11.7109375" style="7" hidden="1"/>
    <col min="5128" max="5128" width="2.28515625" style="7" hidden="1"/>
    <col min="5129" max="5129" width="10.85546875" style="7" hidden="1"/>
    <col min="5130" max="5130" width="2.28515625" style="7" hidden="1"/>
    <col min="5131" max="5131" width="11.140625" style="7" hidden="1"/>
    <col min="5132" max="5132" width="1.85546875" style="7" hidden="1"/>
    <col min="5133" max="5133" width="11" style="7" hidden="1"/>
    <col min="5134" max="5134" width="0.7109375" style="7" hidden="1"/>
    <col min="5135" max="5135" width="1.85546875" style="7" hidden="1"/>
    <col min="5136" max="5136" width="11.85546875" style="7" hidden="1"/>
    <col min="5137" max="5137" width="15.28515625" style="7" hidden="1"/>
    <col min="5138" max="5138" width="5" style="7" hidden="1"/>
    <col min="5139" max="5139" width="10.28515625" style="7" hidden="1"/>
    <col min="5140" max="5140" width="5" style="7" hidden="1"/>
    <col min="5141" max="5141" width="10.28515625" style="7" hidden="1"/>
    <col min="5142" max="5144" width="9" style="7" hidden="1"/>
    <col min="5145" max="5145" width="10.28515625" style="7" hidden="1"/>
    <col min="5146" max="5374" width="9" style="7" hidden="1"/>
    <col min="5375" max="5375" width="3.7109375" style="7" hidden="1"/>
    <col min="5376" max="5376" width="4.85546875" style="7" hidden="1"/>
    <col min="5377" max="5377" width="5.28515625" style="7" hidden="1"/>
    <col min="5378" max="5378" width="31.28515625" style="7" hidden="1"/>
    <col min="5379" max="5379" width="7.7109375" style="7" hidden="1"/>
    <col min="5380" max="5380" width="2.28515625" style="7" hidden="1"/>
    <col min="5381" max="5381" width="11.7109375" style="7" hidden="1"/>
    <col min="5382" max="5382" width="2.42578125" style="7" hidden="1"/>
    <col min="5383" max="5383" width="11.7109375" style="7" hidden="1"/>
    <col min="5384" max="5384" width="2.28515625" style="7" hidden="1"/>
    <col min="5385" max="5385" width="10.85546875" style="7" hidden="1"/>
    <col min="5386" max="5386" width="2.28515625" style="7" hidden="1"/>
    <col min="5387" max="5387" width="11.140625" style="7" hidden="1"/>
    <col min="5388" max="5388" width="1.85546875" style="7" hidden="1"/>
    <col min="5389" max="5389" width="11" style="7" hidden="1"/>
    <col min="5390" max="5390" width="0.7109375" style="7" hidden="1"/>
    <col min="5391" max="5391" width="1.85546875" style="7" hidden="1"/>
    <col min="5392" max="5392" width="11.85546875" style="7" hidden="1"/>
    <col min="5393" max="5393" width="15.28515625" style="7" hidden="1"/>
    <col min="5394" max="5394" width="5" style="7" hidden="1"/>
    <col min="5395" max="5395" width="10.28515625" style="7" hidden="1"/>
    <col min="5396" max="5396" width="5" style="7" hidden="1"/>
    <col min="5397" max="5397" width="10.28515625" style="7" hidden="1"/>
    <col min="5398" max="5400" width="9" style="7" hidden="1"/>
    <col min="5401" max="5401" width="10.28515625" style="7" hidden="1"/>
    <col min="5402" max="5630" width="9" style="7" hidden="1"/>
    <col min="5631" max="5631" width="3.7109375" style="7" hidden="1"/>
    <col min="5632" max="5632" width="4.85546875" style="7" hidden="1"/>
    <col min="5633" max="5633" width="5.28515625" style="7" hidden="1"/>
    <col min="5634" max="5634" width="31.28515625" style="7" hidden="1"/>
    <col min="5635" max="5635" width="7.7109375" style="7" hidden="1"/>
    <col min="5636" max="5636" width="2.28515625" style="7" hidden="1"/>
    <col min="5637" max="5637" width="11.7109375" style="7" hidden="1"/>
    <col min="5638" max="5638" width="2.42578125" style="7" hidden="1"/>
    <col min="5639" max="5639" width="11.7109375" style="7" hidden="1"/>
    <col min="5640" max="5640" width="2.28515625" style="7" hidden="1"/>
    <col min="5641" max="5641" width="10.85546875" style="7" hidden="1"/>
    <col min="5642" max="5642" width="2.28515625" style="7" hidden="1"/>
    <col min="5643" max="5643" width="11.140625" style="7" hidden="1"/>
    <col min="5644" max="5644" width="1.85546875" style="7" hidden="1"/>
    <col min="5645" max="5645" width="11" style="7" hidden="1"/>
    <col min="5646" max="5646" width="0.7109375" style="7" hidden="1"/>
    <col min="5647" max="5647" width="1.85546875" style="7" hidden="1"/>
    <col min="5648" max="5648" width="11.85546875" style="7" hidden="1"/>
    <col min="5649" max="5649" width="15.28515625" style="7" hidden="1"/>
    <col min="5650" max="5650" width="5" style="7" hidden="1"/>
    <col min="5651" max="5651" width="10.28515625" style="7" hidden="1"/>
    <col min="5652" max="5652" width="5" style="7" hidden="1"/>
    <col min="5653" max="5653" width="10.28515625" style="7" hidden="1"/>
    <col min="5654" max="5656" width="9" style="7" hidden="1"/>
    <col min="5657" max="5657" width="10.28515625" style="7" hidden="1"/>
    <col min="5658" max="5886" width="9" style="7" hidden="1"/>
    <col min="5887" max="5887" width="3.7109375" style="7" hidden="1"/>
    <col min="5888" max="5888" width="4.85546875" style="7" hidden="1"/>
    <col min="5889" max="5889" width="5.28515625" style="7" hidden="1"/>
    <col min="5890" max="5890" width="31.28515625" style="7" hidden="1"/>
    <col min="5891" max="5891" width="7.7109375" style="7" hidden="1"/>
    <col min="5892" max="5892" width="2.28515625" style="7" hidden="1"/>
    <col min="5893" max="5893" width="11.7109375" style="7" hidden="1"/>
    <col min="5894" max="5894" width="2.42578125" style="7" hidden="1"/>
    <col min="5895" max="5895" width="11.7109375" style="7" hidden="1"/>
    <col min="5896" max="5896" width="2.28515625" style="7" hidden="1"/>
    <col min="5897" max="5897" width="10.85546875" style="7" hidden="1"/>
    <col min="5898" max="5898" width="2.28515625" style="7" hidden="1"/>
    <col min="5899" max="5899" width="11.140625" style="7" hidden="1"/>
    <col min="5900" max="5900" width="1.85546875" style="7" hidden="1"/>
    <col min="5901" max="5901" width="11" style="7" hidden="1"/>
    <col min="5902" max="5902" width="0.7109375" style="7" hidden="1"/>
    <col min="5903" max="5903" width="1.85546875" style="7" hidden="1"/>
    <col min="5904" max="5904" width="11.85546875" style="7" hidden="1"/>
    <col min="5905" max="5905" width="15.28515625" style="7" hidden="1"/>
    <col min="5906" max="5906" width="5" style="7" hidden="1"/>
    <col min="5907" max="5907" width="10.28515625" style="7" hidden="1"/>
    <col min="5908" max="5908" width="5" style="7" hidden="1"/>
    <col min="5909" max="5909" width="10.28515625" style="7" hidden="1"/>
    <col min="5910" max="5912" width="9" style="7" hidden="1"/>
    <col min="5913" max="5913" width="10.28515625" style="7" hidden="1"/>
    <col min="5914" max="6142" width="9" style="7" hidden="1"/>
    <col min="6143" max="6143" width="3.7109375" style="7" hidden="1"/>
    <col min="6144" max="6144" width="4.85546875" style="7" hidden="1"/>
    <col min="6145" max="6145" width="5.28515625" style="7" hidden="1"/>
    <col min="6146" max="6146" width="31.28515625" style="7" hidden="1"/>
    <col min="6147" max="6147" width="7.7109375" style="7" hidden="1"/>
    <col min="6148" max="6148" width="2.28515625" style="7" hidden="1"/>
    <col min="6149" max="6149" width="11.7109375" style="7" hidden="1"/>
    <col min="6150" max="6150" width="2.42578125" style="7" hidden="1"/>
    <col min="6151" max="6151" width="11.7109375" style="7" hidden="1"/>
    <col min="6152" max="6152" width="2.28515625" style="7" hidden="1"/>
    <col min="6153" max="6153" width="10.85546875" style="7" hidden="1"/>
    <col min="6154" max="6154" width="2.28515625" style="7" hidden="1"/>
    <col min="6155" max="6155" width="11.140625" style="7" hidden="1"/>
    <col min="6156" max="6156" width="1.85546875" style="7" hidden="1"/>
    <col min="6157" max="6157" width="11" style="7" hidden="1"/>
    <col min="6158" max="6158" width="0.7109375" style="7" hidden="1"/>
    <col min="6159" max="6159" width="1.85546875" style="7" hidden="1"/>
    <col min="6160" max="6160" width="11.85546875" style="7" hidden="1"/>
    <col min="6161" max="6161" width="15.28515625" style="7" hidden="1"/>
    <col min="6162" max="6162" width="5" style="7" hidden="1"/>
    <col min="6163" max="6163" width="10.28515625" style="7" hidden="1"/>
    <col min="6164" max="6164" width="5" style="7" hidden="1"/>
    <col min="6165" max="6165" width="10.28515625" style="7" hidden="1"/>
    <col min="6166" max="6168" width="9" style="7" hidden="1"/>
    <col min="6169" max="6169" width="10.28515625" style="7" hidden="1"/>
    <col min="6170" max="6398" width="9" style="7" hidden="1"/>
    <col min="6399" max="6399" width="3.7109375" style="7" hidden="1"/>
    <col min="6400" max="6400" width="4.85546875" style="7" hidden="1"/>
    <col min="6401" max="6401" width="5.28515625" style="7" hidden="1"/>
    <col min="6402" max="6402" width="31.28515625" style="7" hidden="1"/>
    <col min="6403" max="6403" width="7.7109375" style="7" hidden="1"/>
    <col min="6404" max="6404" width="2.28515625" style="7" hidden="1"/>
    <col min="6405" max="6405" width="11.7109375" style="7" hidden="1"/>
    <col min="6406" max="6406" width="2.42578125" style="7" hidden="1"/>
    <col min="6407" max="6407" width="11.7109375" style="7" hidden="1"/>
    <col min="6408" max="6408" width="2.28515625" style="7" hidden="1"/>
    <col min="6409" max="6409" width="10.85546875" style="7" hidden="1"/>
    <col min="6410" max="6410" width="2.28515625" style="7" hidden="1"/>
    <col min="6411" max="6411" width="11.140625" style="7" hidden="1"/>
    <col min="6412" max="6412" width="1.85546875" style="7" hidden="1"/>
    <col min="6413" max="6413" width="11" style="7" hidden="1"/>
    <col min="6414" max="6414" width="0.7109375" style="7" hidden="1"/>
    <col min="6415" max="6415" width="1.85546875" style="7" hidden="1"/>
    <col min="6416" max="6416" width="11.85546875" style="7" hidden="1"/>
    <col min="6417" max="6417" width="15.28515625" style="7" hidden="1"/>
    <col min="6418" max="6418" width="5" style="7" hidden="1"/>
    <col min="6419" max="6419" width="10.28515625" style="7" hidden="1"/>
    <col min="6420" max="6420" width="5" style="7" hidden="1"/>
    <col min="6421" max="6421" width="10.28515625" style="7" hidden="1"/>
    <col min="6422" max="6424" width="9" style="7" hidden="1"/>
    <col min="6425" max="6425" width="10.28515625" style="7" hidden="1"/>
    <col min="6426" max="6654" width="9" style="7" hidden="1"/>
    <col min="6655" max="6655" width="3.7109375" style="7" hidden="1"/>
    <col min="6656" max="6656" width="4.85546875" style="7" hidden="1"/>
    <col min="6657" max="6657" width="5.28515625" style="7" hidden="1"/>
    <col min="6658" max="6658" width="31.28515625" style="7" hidden="1"/>
    <col min="6659" max="6659" width="7.7109375" style="7" hidden="1"/>
    <col min="6660" max="6660" width="2.28515625" style="7" hidden="1"/>
    <col min="6661" max="6661" width="11.7109375" style="7" hidden="1"/>
    <col min="6662" max="6662" width="2.42578125" style="7" hidden="1"/>
    <col min="6663" max="6663" width="11.7109375" style="7" hidden="1"/>
    <col min="6664" max="6664" width="2.28515625" style="7" hidden="1"/>
    <col min="6665" max="6665" width="10.85546875" style="7" hidden="1"/>
    <col min="6666" max="6666" width="2.28515625" style="7" hidden="1"/>
    <col min="6667" max="6667" width="11.140625" style="7" hidden="1"/>
    <col min="6668" max="6668" width="1.85546875" style="7" hidden="1"/>
    <col min="6669" max="6669" width="11" style="7" hidden="1"/>
    <col min="6670" max="6670" width="0.7109375" style="7" hidden="1"/>
    <col min="6671" max="6671" width="1.85546875" style="7" hidden="1"/>
    <col min="6672" max="6672" width="11.85546875" style="7" hidden="1"/>
    <col min="6673" max="6673" width="15.28515625" style="7" hidden="1"/>
    <col min="6674" max="6674" width="5" style="7" hidden="1"/>
    <col min="6675" max="6675" width="10.28515625" style="7" hidden="1"/>
    <col min="6676" max="6676" width="5" style="7" hidden="1"/>
    <col min="6677" max="6677" width="10.28515625" style="7" hidden="1"/>
    <col min="6678" max="6680" width="9" style="7" hidden="1"/>
    <col min="6681" max="6681" width="10.28515625" style="7" hidden="1"/>
    <col min="6682" max="6910" width="9" style="7" hidden="1"/>
    <col min="6911" max="6911" width="3.7109375" style="7" hidden="1"/>
    <col min="6912" max="6912" width="4.85546875" style="7" hidden="1"/>
    <col min="6913" max="6913" width="5.28515625" style="7" hidden="1"/>
    <col min="6914" max="6914" width="31.28515625" style="7" hidden="1"/>
    <col min="6915" max="6915" width="7.7109375" style="7" hidden="1"/>
    <col min="6916" max="6916" width="2.28515625" style="7" hidden="1"/>
    <col min="6917" max="6917" width="11.7109375" style="7" hidden="1"/>
    <col min="6918" max="6918" width="2.42578125" style="7" hidden="1"/>
    <col min="6919" max="6919" width="11.7109375" style="7" hidden="1"/>
    <col min="6920" max="6920" width="2.28515625" style="7" hidden="1"/>
    <col min="6921" max="6921" width="10.85546875" style="7" hidden="1"/>
    <col min="6922" max="6922" width="2.28515625" style="7" hidden="1"/>
    <col min="6923" max="6923" width="11.140625" style="7" hidden="1"/>
    <col min="6924" max="6924" width="1.85546875" style="7" hidden="1"/>
    <col min="6925" max="6925" width="11" style="7" hidden="1"/>
    <col min="6926" max="6926" width="0.7109375" style="7" hidden="1"/>
    <col min="6927" max="6927" width="1.85546875" style="7" hidden="1"/>
    <col min="6928" max="6928" width="11.85546875" style="7" hidden="1"/>
    <col min="6929" max="6929" width="15.28515625" style="7" hidden="1"/>
    <col min="6930" max="6930" width="5" style="7" hidden="1"/>
    <col min="6931" max="6931" width="10.28515625" style="7" hidden="1"/>
    <col min="6932" max="6932" width="5" style="7" hidden="1"/>
    <col min="6933" max="6933" width="10.28515625" style="7" hidden="1"/>
    <col min="6934" max="6936" width="9" style="7" hidden="1"/>
    <col min="6937" max="6937" width="10.28515625" style="7" hidden="1"/>
    <col min="6938" max="7166" width="9" style="7" hidden="1"/>
    <col min="7167" max="7167" width="3.7109375" style="7" hidden="1"/>
    <col min="7168" max="7168" width="4.85546875" style="7" hidden="1"/>
    <col min="7169" max="7169" width="5.28515625" style="7" hidden="1"/>
    <col min="7170" max="7170" width="31.28515625" style="7" hidden="1"/>
    <col min="7171" max="7171" width="7.7109375" style="7" hidden="1"/>
    <col min="7172" max="7172" width="2.28515625" style="7" hidden="1"/>
    <col min="7173" max="7173" width="11.7109375" style="7" hidden="1"/>
    <col min="7174" max="7174" width="2.42578125" style="7" hidden="1"/>
    <col min="7175" max="7175" width="11.7109375" style="7" hidden="1"/>
    <col min="7176" max="7176" width="2.28515625" style="7" hidden="1"/>
    <col min="7177" max="7177" width="10.85546875" style="7" hidden="1"/>
    <col min="7178" max="7178" width="2.28515625" style="7" hidden="1"/>
    <col min="7179" max="7179" width="11.140625" style="7" hidden="1"/>
    <col min="7180" max="7180" width="1.85546875" style="7" hidden="1"/>
    <col min="7181" max="7181" width="11" style="7" hidden="1"/>
    <col min="7182" max="7182" width="0.7109375" style="7" hidden="1"/>
    <col min="7183" max="7183" width="1.85546875" style="7" hidden="1"/>
    <col min="7184" max="7184" width="11.85546875" style="7" hidden="1"/>
    <col min="7185" max="7185" width="15.28515625" style="7" hidden="1"/>
    <col min="7186" max="7186" width="5" style="7" hidden="1"/>
    <col min="7187" max="7187" width="10.28515625" style="7" hidden="1"/>
    <col min="7188" max="7188" width="5" style="7" hidden="1"/>
    <col min="7189" max="7189" width="10.28515625" style="7" hidden="1"/>
    <col min="7190" max="7192" width="9" style="7" hidden="1"/>
    <col min="7193" max="7193" width="10.28515625" style="7" hidden="1"/>
    <col min="7194" max="7422" width="9" style="7" hidden="1"/>
    <col min="7423" max="7423" width="3.7109375" style="7" hidden="1"/>
    <col min="7424" max="7424" width="4.85546875" style="7" hidden="1"/>
    <col min="7425" max="7425" width="5.28515625" style="7" hidden="1"/>
    <col min="7426" max="7426" width="31.28515625" style="7" hidden="1"/>
    <col min="7427" max="7427" width="7.7109375" style="7" hidden="1"/>
    <col min="7428" max="7428" width="2.28515625" style="7" hidden="1"/>
    <col min="7429" max="7429" width="11.7109375" style="7" hidden="1"/>
    <col min="7430" max="7430" width="2.42578125" style="7" hidden="1"/>
    <col min="7431" max="7431" width="11.7109375" style="7" hidden="1"/>
    <col min="7432" max="7432" width="2.28515625" style="7" hidden="1"/>
    <col min="7433" max="7433" width="10.85546875" style="7" hidden="1"/>
    <col min="7434" max="7434" width="2.28515625" style="7" hidden="1"/>
    <col min="7435" max="7435" width="11.140625" style="7" hidden="1"/>
    <col min="7436" max="7436" width="1.85546875" style="7" hidden="1"/>
    <col min="7437" max="7437" width="11" style="7" hidden="1"/>
    <col min="7438" max="7438" width="0.7109375" style="7" hidden="1"/>
    <col min="7439" max="7439" width="1.85546875" style="7" hidden="1"/>
    <col min="7440" max="7440" width="11.85546875" style="7" hidden="1"/>
    <col min="7441" max="7441" width="15.28515625" style="7" hidden="1"/>
    <col min="7442" max="7442" width="5" style="7" hidden="1"/>
    <col min="7443" max="7443" width="10.28515625" style="7" hidden="1"/>
    <col min="7444" max="7444" width="5" style="7" hidden="1"/>
    <col min="7445" max="7445" width="10.28515625" style="7" hidden="1"/>
    <col min="7446" max="7448" width="9" style="7" hidden="1"/>
    <col min="7449" max="7449" width="10.28515625" style="7" hidden="1"/>
    <col min="7450" max="7678" width="9" style="7" hidden="1"/>
    <col min="7679" max="7679" width="3.7109375" style="7" hidden="1"/>
    <col min="7680" max="7680" width="4.85546875" style="7" hidden="1"/>
    <col min="7681" max="7681" width="5.28515625" style="7" hidden="1"/>
    <col min="7682" max="7682" width="31.28515625" style="7" hidden="1"/>
    <col min="7683" max="7683" width="7.7109375" style="7" hidden="1"/>
    <col min="7684" max="7684" width="2.28515625" style="7" hidden="1"/>
    <col min="7685" max="7685" width="11.7109375" style="7" hidden="1"/>
    <col min="7686" max="7686" width="2.42578125" style="7" hidden="1"/>
    <col min="7687" max="7687" width="11.7109375" style="7" hidden="1"/>
    <col min="7688" max="7688" width="2.28515625" style="7" hidden="1"/>
    <col min="7689" max="7689" width="10.85546875" style="7" hidden="1"/>
    <col min="7690" max="7690" width="2.28515625" style="7" hidden="1"/>
    <col min="7691" max="7691" width="11.140625" style="7" hidden="1"/>
    <col min="7692" max="7692" width="1.85546875" style="7" hidden="1"/>
    <col min="7693" max="7693" width="11" style="7" hidden="1"/>
    <col min="7694" max="7694" width="0.7109375" style="7" hidden="1"/>
    <col min="7695" max="7695" width="1.85546875" style="7" hidden="1"/>
    <col min="7696" max="7696" width="11.85546875" style="7" hidden="1"/>
    <col min="7697" max="7697" width="15.28515625" style="7" hidden="1"/>
    <col min="7698" max="7698" width="5" style="7" hidden="1"/>
    <col min="7699" max="7699" width="10.28515625" style="7" hidden="1"/>
    <col min="7700" max="7700" width="5" style="7" hidden="1"/>
    <col min="7701" max="7701" width="10.28515625" style="7" hidden="1"/>
    <col min="7702" max="7704" width="9" style="7" hidden="1"/>
    <col min="7705" max="7705" width="10.28515625" style="7" hidden="1"/>
    <col min="7706" max="7934" width="9" style="7" hidden="1"/>
    <col min="7935" max="7935" width="3.7109375" style="7" hidden="1"/>
    <col min="7936" max="7936" width="4.85546875" style="7" hidden="1"/>
    <col min="7937" max="7937" width="5.28515625" style="7" hidden="1"/>
    <col min="7938" max="7938" width="31.28515625" style="7" hidden="1"/>
    <col min="7939" max="7939" width="7.7109375" style="7" hidden="1"/>
    <col min="7940" max="7940" width="2.28515625" style="7" hidden="1"/>
    <col min="7941" max="7941" width="11.7109375" style="7" hidden="1"/>
    <col min="7942" max="7942" width="2.42578125" style="7" hidden="1"/>
    <col min="7943" max="7943" width="11.7109375" style="7" hidden="1"/>
    <col min="7944" max="7944" width="2.28515625" style="7" hidden="1"/>
    <col min="7945" max="7945" width="10.85546875" style="7" hidden="1"/>
    <col min="7946" max="7946" width="2.28515625" style="7" hidden="1"/>
    <col min="7947" max="7947" width="11.140625" style="7" hidden="1"/>
    <col min="7948" max="7948" width="1.85546875" style="7" hidden="1"/>
    <col min="7949" max="7949" width="11" style="7" hidden="1"/>
    <col min="7950" max="7950" width="0.7109375" style="7" hidden="1"/>
    <col min="7951" max="7951" width="1.85546875" style="7" hidden="1"/>
    <col min="7952" max="7952" width="11.85546875" style="7" hidden="1"/>
    <col min="7953" max="7953" width="15.28515625" style="7" hidden="1"/>
    <col min="7954" max="7954" width="5" style="7" hidden="1"/>
    <col min="7955" max="7955" width="10.28515625" style="7" hidden="1"/>
    <col min="7956" max="7956" width="5" style="7" hidden="1"/>
    <col min="7957" max="7957" width="10.28515625" style="7" hidden="1"/>
    <col min="7958" max="7960" width="9" style="7" hidden="1"/>
    <col min="7961" max="7961" width="10.28515625" style="7" hidden="1"/>
    <col min="7962" max="8190" width="9" style="7" hidden="1"/>
    <col min="8191" max="8191" width="3.7109375" style="7" hidden="1"/>
    <col min="8192" max="8192" width="4.85546875" style="7" hidden="1"/>
    <col min="8193" max="8193" width="5.28515625" style="7" hidden="1"/>
    <col min="8194" max="8194" width="31.28515625" style="7" hidden="1"/>
    <col min="8195" max="8195" width="7.7109375" style="7" hidden="1"/>
    <col min="8196" max="8196" width="2.28515625" style="7" hidden="1"/>
    <col min="8197" max="8197" width="11.7109375" style="7" hidden="1"/>
    <col min="8198" max="8198" width="2.42578125" style="7" hidden="1"/>
    <col min="8199" max="8199" width="11.7109375" style="7" hidden="1"/>
    <col min="8200" max="8200" width="2.28515625" style="7" hidden="1"/>
    <col min="8201" max="8201" width="10.85546875" style="7" hidden="1"/>
    <col min="8202" max="8202" width="2.28515625" style="7" hidden="1"/>
    <col min="8203" max="8203" width="11.140625" style="7" hidden="1"/>
    <col min="8204" max="8204" width="1.85546875" style="7" hidden="1"/>
    <col min="8205" max="8205" width="11" style="7" hidden="1"/>
    <col min="8206" max="8206" width="0.7109375" style="7" hidden="1"/>
    <col min="8207" max="8207" width="1.85546875" style="7" hidden="1"/>
    <col min="8208" max="8208" width="11.85546875" style="7" hidden="1"/>
    <col min="8209" max="8209" width="15.28515625" style="7" hidden="1"/>
    <col min="8210" max="8210" width="5" style="7" hidden="1"/>
    <col min="8211" max="8211" width="10.28515625" style="7" hidden="1"/>
    <col min="8212" max="8212" width="5" style="7" hidden="1"/>
    <col min="8213" max="8213" width="10.28515625" style="7" hidden="1"/>
    <col min="8214" max="8216" width="9" style="7" hidden="1"/>
    <col min="8217" max="8217" width="10.28515625" style="7" hidden="1"/>
    <col min="8218" max="8446" width="9" style="7" hidden="1"/>
    <col min="8447" max="8447" width="3.7109375" style="7" hidden="1"/>
    <col min="8448" max="8448" width="4.85546875" style="7" hidden="1"/>
    <col min="8449" max="8449" width="5.28515625" style="7" hidden="1"/>
    <col min="8450" max="8450" width="31.28515625" style="7" hidden="1"/>
    <col min="8451" max="8451" width="7.7109375" style="7" hidden="1"/>
    <col min="8452" max="8452" width="2.28515625" style="7" hidden="1"/>
    <col min="8453" max="8453" width="11.7109375" style="7" hidden="1"/>
    <col min="8454" max="8454" width="2.42578125" style="7" hidden="1"/>
    <col min="8455" max="8455" width="11.7109375" style="7" hidden="1"/>
    <col min="8456" max="8456" width="2.28515625" style="7" hidden="1"/>
    <col min="8457" max="8457" width="10.85546875" style="7" hidden="1"/>
    <col min="8458" max="8458" width="2.28515625" style="7" hidden="1"/>
    <col min="8459" max="8459" width="11.140625" style="7" hidden="1"/>
    <col min="8460" max="8460" width="1.85546875" style="7" hidden="1"/>
    <col min="8461" max="8461" width="11" style="7" hidden="1"/>
    <col min="8462" max="8462" width="0.7109375" style="7" hidden="1"/>
    <col min="8463" max="8463" width="1.85546875" style="7" hidden="1"/>
    <col min="8464" max="8464" width="11.85546875" style="7" hidden="1"/>
    <col min="8465" max="8465" width="15.28515625" style="7" hidden="1"/>
    <col min="8466" max="8466" width="5" style="7" hidden="1"/>
    <col min="8467" max="8467" width="10.28515625" style="7" hidden="1"/>
    <col min="8468" max="8468" width="5" style="7" hidden="1"/>
    <col min="8469" max="8469" width="10.28515625" style="7" hidden="1"/>
    <col min="8470" max="8472" width="9" style="7" hidden="1"/>
    <col min="8473" max="8473" width="10.28515625" style="7" hidden="1"/>
    <col min="8474" max="8702" width="9" style="7" hidden="1"/>
    <col min="8703" max="8703" width="3.7109375" style="7" hidden="1"/>
    <col min="8704" max="8704" width="4.85546875" style="7" hidden="1"/>
    <col min="8705" max="8705" width="5.28515625" style="7" hidden="1"/>
    <col min="8706" max="8706" width="31.28515625" style="7" hidden="1"/>
    <col min="8707" max="8707" width="7.7109375" style="7" hidden="1"/>
    <col min="8708" max="8708" width="2.28515625" style="7" hidden="1"/>
    <col min="8709" max="8709" width="11.7109375" style="7" hidden="1"/>
    <col min="8710" max="8710" width="2.42578125" style="7" hidden="1"/>
    <col min="8711" max="8711" width="11.7109375" style="7" hidden="1"/>
    <col min="8712" max="8712" width="2.28515625" style="7" hidden="1"/>
    <col min="8713" max="8713" width="10.85546875" style="7" hidden="1"/>
    <col min="8714" max="8714" width="2.28515625" style="7" hidden="1"/>
    <col min="8715" max="8715" width="11.140625" style="7" hidden="1"/>
    <col min="8716" max="8716" width="1.85546875" style="7" hidden="1"/>
    <col min="8717" max="8717" width="11" style="7" hidden="1"/>
    <col min="8718" max="8718" width="0.7109375" style="7" hidden="1"/>
    <col min="8719" max="8719" width="1.85546875" style="7" hidden="1"/>
    <col min="8720" max="8720" width="11.85546875" style="7" hidden="1"/>
    <col min="8721" max="8721" width="15.28515625" style="7" hidden="1"/>
    <col min="8722" max="8722" width="5" style="7" hidden="1"/>
    <col min="8723" max="8723" width="10.28515625" style="7" hidden="1"/>
    <col min="8724" max="8724" width="5" style="7" hidden="1"/>
    <col min="8725" max="8725" width="10.28515625" style="7" hidden="1"/>
    <col min="8726" max="8728" width="9" style="7" hidden="1"/>
    <col min="8729" max="8729" width="10.28515625" style="7" hidden="1"/>
    <col min="8730" max="8958" width="9" style="7" hidden="1"/>
    <col min="8959" max="8959" width="3.7109375" style="7" hidden="1"/>
    <col min="8960" max="8960" width="4.85546875" style="7" hidden="1"/>
    <col min="8961" max="8961" width="5.28515625" style="7" hidden="1"/>
    <col min="8962" max="8962" width="31.28515625" style="7" hidden="1"/>
    <col min="8963" max="8963" width="7.7109375" style="7" hidden="1"/>
    <col min="8964" max="8964" width="2.28515625" style="7" hidden="1"/>
    <col min="8965" max="8965" width="11.7109375" style="7" hidden="1"/>
    <col min="8966" max="8966" width="2.42578125" style="7" hidden="1"/>
    <col min="8967" max="8967" width="11.7109375" style="7" hidden="1"/>
    <col min="8968" max="8968" width="2.28515625" style="7" hidden="1"/>
    <col min="8969" max="8969" width="10.85546875" style="7" hidden="1"/>
    <col min="8970" max="8970" width="2.28515625" style="7" hidden="1"/>
    <col min="8971" max="8971" width="11.140625" style="7" hidden="1"/>
    <col min="8972" max="8972" width="1.85546875" style="7" hidden="1"/>
    <col min="8973" max="8973" width="11" style="7" hidden="1"/>
    <col min="8974" max="8974" width="0.7109375" style="7" hidden="1"/>
    <col min="8975" max="8975" width="1.85546875" style="7" hidden="1"/>
    <col min="8976" max="8976" width="11.85546875" style="7" hidden="1"/>
    <col min="8977" max="8977" width="15.28515625" style="7" hidden="1"/>
    <col min="8978" max="8978" width="5" style="7" hidden="1"/>
    <col min="8979" max="8979" width="10.28515625" style="7" hidden="1"/>
    <col min="8980" max="8980" width="5" style="7" hidden="1"/>
    <col min="8981" max="8981" width="10.28515625" style="7" hidden="1"/>
    <col min="8982" max="8984" width="9" style="7" hidden="1"/>
    <col min="8985" max="8985" width="10.28515625" style="7" hidden="1"/>
    <col min="8986" max="9214" width="9" style="7" hidden="1"/>
    <col min="9215" max="9215" width="3.7109375" style="7" hidden="1"/>
    <col min="9216" max="9216" width="4.85546875" style="7" hidden="1"/>
    <col min="9217" max="9217" width="5.28515625" style="7" hidden="1"/>
    <col min="9218" max="9218" width="31.28515625" style="7" hidden="1"/>
    <col min="9219" max="9219" width="7.7109375" style="7" hidden="1"/>
    <col min="9220" max="9220" width="2.28515625" style="7" hidden="1"/>
    <col min="9221" max="9221" width="11.7109375" style="7" hidden="1"/>
    <col min="9222" max="9222" width="2.42578125" style="7" hidden="1"/>
    <col min="9223" max="9223" width="11.7109375" style="7" hidden="1"/>
    <col min="9224" max="9224" width="2.28515625" style="7" hidden="1"/>
    <col min="9225" max="9225" width="10.85546875" style="7" hidden="1"/>
    <col min="9226" max="9226" width="2.28515625" style="7" hidden="1"/>
    <col min="9227" max="9227" width="11.140625" style="7" hidden="1"/>
    <col min="9228" max="9228" width="1.85546875" style="7" hidden="1"/>
    <col min="9229" max="9229" width="11" style="7" hidden="1"/>
    <col min="9230" max="9230" width="0.7109375" style="7" hidden="1"/>
    <col min="9231" max="9231" width="1.85546875" style="7" hidden="1"/>
    <col min="9232" max="9232" width="11.85546875" style="7" hidden="1"/>
    <col min="9233" max="9233" width="15.28515625" style="7" hidden="1"/>
    <col min="9234" max="9234" width="5" style="7" hidden="1"/>
    <col min="9235" max="9235" width="10.28515625" style="7" hidden="1"/>
    <col min="9236" max="9236" width="5" style="7" hidden="1"/>
    <col min="9237" max="9237" width="10.28515625" style="7" hidden="1"/>
    <col min="9238" max="9240" width="9" style="7" hidden="1"/>
    <col min="9241" max="9241" width="10.28515625" style="7" hidden="1"/>
    <col min="9242" max="9470" width="9" style="7" hidden="1"/>
    <col min="9471" max="9471" width="3.7109375" style="7" hidden="1"/>
    <col min="9472" max="9472" width="4.85546875" style="7" hidden="1"/>
    <col min="9473" max="9473" width="5.28515625" style="7" hidden="1"/>
    <col min="9474" max="9474" width="31.28515625" style="7" hidden="1"/>
    <col min="9475" max="9475" width="7.7109375" style="7" hidden="1"/>
    <col min="9476" max="9476" width="2.28515625" style="7" hidden="1"/>
    <col min="9477" max="9477" width="11.7109375" style="7" hidden="1"/>
    <col min="9478" max="9478" width="2.42578125" style="7" hidden="1"/>
    <col min="9479" max="9479" width="11.7109375" style="7" hidden="1"/>
    <col min="9480" max="9480" width="2.28515625" style="7" hidden="1"/>
    <col min="9481" max="9481" width="10.85546875" style="7" hidden="1"/>
    <col min="9482" max="9482" width="2.28515625" style="7" hidden="1"/>
    <col min="9483" max="9483" width="11.140625" style="7" hidden="1"/>
    <col min="9484" max="9484" width="1.85546875" style="7" hidden="1"/>
    <col min="9485" max="9485" width="11" style="7" hidden="1"/>
    <col min="9486" max="9486" width="0.7109375" style="7" hidden="1"/>
    <col min="9487" max="9487" width="1.85546875" style="7" hidden="1"/>
    <col min="9488" max="9488" width="11.85546875" style="7" hidden="1"/>
    <col min="9489" max="9489" width="15.28515625" style="7" hidden="1"/>
    <col min="9490" max="9490" width="5" style="7" hidden="1"/>
    <col min="9491" max="9491" width="10.28515625" style="7" hidden="1"/>
    <col min="9492" max="9492" width="5" style="7" hidden="1"/>
    <col min="9493" max="9493" width="10.28515625" style="7" hidden="1"/>
    <col min="9494" max="9496" width="9" style="7" hidden="1"/>
    <col min="9497" max="9497" width="10.28515625" style="7" hidden="1"/>
    <col min="9498" max="9726" width="9" style="7" hidden="1"/>
    <col min="9727" max="9727" width="3.7109375" style="7" hidden="1"/>
    <col min="9728" max="9728" width="4.85546875" style="7" hidden="1"/>
    <col min="9729" max="9729" width="5.28515625" style="7" hidden="1"/>
    <col min="9730" max="9730" width="31.28515625" style="7" hidden="1"/>
    <col min="9731" max="9731" width="7.7109375" style="7" hidden="1"/>
    <col min="9732" max="9732" width="2.28515625" style="7" hidden="1"/>
    <col min="9733" max="9733" width="11.7109375" style="7" hidden="1"/>
    <col min="9734" max="9734" width="2.42578125" style="7" hidden="1"/>
    <col min="9735" max="9735" width="11.7109375" style="7" hidden="1"/>
    <col min="9736" max="9736" width="2.28515625" style="7" hidden="1"/>
    <col min="9737" max="9737" width="10.85546875" style="7" hidden="1"/>
    <col min="9738" max="9738" width="2.28515625" style="7" hidden="1"/>
    <col min="9739" max="9739" width="11.140625" style="7" hidden="1"/>
    <col min="9740" max="9740" width="1.85546875" style="7" hidden="1"/>
    <col min="9741" max="9741" width="11" style="7" hidden="1"/>
    <col min="9742" max="9742" width="0.7109375" style="7" hidden="1"/>
    <col min="9743" max="9743" width="1.85546875" style="7" hidden="1"/>
    <col min="9744" max="9744" width="11.85546875" style="7" hidden="1"/>
    <col min="9745" max="9745" width="15.28515625" style="7" hidden="1"/>
    <col min="9746" max="9746" width="5" style="7" hidden="1"/>
    <col min="9747" max="9747" width="10.28515625" style="7" hidden="1"/>
    <col min="9748" max="9748" width="5" style="7" hidden="1"/>
    <col min="9749" max="9749" width="10.28515625" style="7" hidden="1"/>
    <col min="9750" max="9752" width="9" style="7" hidden="1"/>
    <col min="9753" max="9753" width="10.28515625" style="7" hidden="1"/>
    <col min="9754" max="9982" width="9" style="7" hidden="1"/>
    <col min="9983" max="9983" width="3.7109375" style="7" hidden="1"/>
    <col min="9984" max="9984" width="4.85546875" style="7" hidden="1"/>
    <col min="9985" max="9985" width="5.28515625" style="7" hidden="1"/>
    <col min="9986" max="9986" width="31.28515625" style="7" hidden="1"/>
    <col min="9987" max="9987" width="7.7109375" style="7" hidden="1"/>
    <col min="9988" max="9988" width="2.28515625" style="7" hidden="1"/>
    <col min="9989" max="9989" width="11.7109375" style="7" hidden="1"/>
    <col min="9990" max="9990" width="2.42578125" style="7" hidden="1"/>
    <col min="9991" max="9991" width="11.7109375" style="7" hidden="1"/>
    <col min="9992" max="9992" width="2.28515625" style="7" hidden="1"/>
    <col min="9993" max="9993" width="10.85546875" style="7" hidden="1"/>
    <col min="9994" max="9994" width="2.28515625" style="7" hidden="1"/>
    <col min="9995" max="9995" width="11.140625" style="7" hidden="1"/>
    <col min="9996" max="9996" width="1.85546875" style="7" hidden="1"/>
    <col min="9997" max="9997" width="11" style="7" hidden="1"/>
    <col min="9998" max="9998" width="0.7109375" style="7" hidden="1"/>
    <col min="9999" max="9999" width="1.85546875" style="7" hidden="1"/>
    <col min="10000" max="10000" width="11.85546875" style="7" hidden="1"/>
    <col min="10001" max="10001" width="15.28515625" style="7" hidden="1"/>
    <col min="10002" max="10002" width="5" style="7" hidden="1"/>
    <col min="10003" max="10003" width="10.28515625" style="7" hidden="1"/>
    <col min="10004" max="10004" width="5" style="7" hidden="1"/>
    <col min="10005" max="10005" width="10.28515625" style="7" hidden="1"/>
    <col min="10006" max="10008" width="9" style="7" hidden="1"/>
    <col min="10009" max="10009" width="10.28515625" style="7" hidden="1"/>
    <col min="10010" max="10238" width="9" style="7" hidden="1"/>
    <col min="10239" max="10239" width="3.7109375" style="7" hidden="1"/>
    <col min="10240" max="10240" width="4.85546875" style="7" hidden="1"/>
    <col min="10241" max="10241" width="5.28515625" style="7" hidden="1"/>
    <col min="10242" max="10242" width="31.28515625" style="7" hidden="1"/>
    <col min="10243" max="10243" width="7.7109375" style="7" hidden="1"/>
    <col min="10244" max="10244" width="2.28515625" style="7" hidden="1"/>
    <col min="10245" max="10245" width="11.7109375" style="7" hidden="1"/>
    <col min="10246" max="10246" width="2.42578125" style="7" hidden="1"/>
    <col min="10247" max="10247" width="11.7109375" style="7" hidden="1"/>
    <col min="10248" max="10248" width="2.28515625" style="7" hidden="1"/>
    <col min="10249" max="10249" width="10.85546875" style="7" hidden="1"/>
    <col min="10250" max="10250" width="2.28515625" style="7" hidden="1"/>
    <col min="10251" max="10251" width="11.140625" style="7" hidden="1"/>
    <col min="10252" max="10252" width="1.85546875" style="7" hidden="1"/>
    <col min="10253" max="10253" width="11" style="7" hidden="1"/>
    <col min="10254" max="10254" width="0.7109375" style="7" hidden="1"/>
    <col min="10255" max="10255" width="1.85546875" style="7" hidden="1"/>
    <col min="10256" max="10256" width="11.85546875" style="7" hidden="1"/>
    <col min="10257" max="10257" width="15.28515625" style="7" hidden="1"/>
    <col min="10258" max="10258" width="5" style="7" hidden="1"/>
    <col min="10259" max="10259" width="10.28515625" style="7" hidden="1"/>
    <col min="10260" max="10260" width="5" style="7" hidden="1"/>
    <col min="10261" max="10261" width="10.28515625" style="7" hidden="1"/>
    <col min="10262" max="10264" width="9" style="7" hidden="1"/>
    <col min="10265" max="10265" width="10.28515625" style="7" hidden="1"/>
    <col min="10266" max="10494" width="9" style="7" hidden="1"/>
    <col min="10495" max="10495" width="3.7109375" style="7" hidden="1"/>
    <col min="10496" max="10496" width="4.85546875" style="7" hidden="1"/>
    <col min="10497" max="10497" width="5.28515625" style="7" hidden="1"/>
    <col min="10498" max="10498" width="31.28515625" style="7" hidden="1"/>
    <col min="10499" max="10499" width="7.7109375" style="7" hidden="1"/>
    <col min="10500" max="10500" width="2.28515625" style="7" hidden="1"/>
    <col min="10501" max="10501" width="11.7109375" style="7" hidden="1"/>
    <col min="10502" max="10502" width="2.42578125" style="7" hidden="1"/>
    <col min="10503" max="10503" width="11.7109375" style="7" hidden="1"/>
    <col min="10504" max="10504" width="2.28515625" style="7" hidden="1"/>
    <col min="10505" max="10505" width="10.85546875" style="7" hidden="1"/>
    <col min="10506" max="10506" width="2.28515625" style="7" hidden="1"/>
    <col min="10507" max="10507" width="11.140625" style="7" hidden="1"/>
    <col min="10508" max="10508" width="1.85546875" style="7" hidden="1"/>
    <col min="10509" max="10509" width="11" style="7" hidden="1"/>
    <col min="10510" max="10510" width="0.7109375" style="7" hidden="1"/>
    <col min="10511" max="10511" width="1.85546875" style="7" hidden="1"/>
    <col min="10512" max="10512" width="11.85546875" style="7" hidden="1"/>
    <col min="10513" max="10513" width="15.28515625" style="7" hidden="1"/>
    <col min="10514" max="10514" width="5" style="7" hidden="1"/>
    <col min="10515" max="10515" width="10.28515625" style="7" hidden="1"/>
    <col min="10516" max="10516" width="5" style="7" hidden="1"/>
    <col min="10517" max="10517" width="10.28515625" style="7" hidden="1"/>
    <col min="10518" max="10520" width="9" style="7" hidden="1"/>
    <col min="10521" max="10521" width="10.28515625" style="7" hidden="1"/>
    <col min="10522" max="10750" width="9" style="7" hidden="1"/>
    <col min="10751" max="10751" width="3.7109375" style="7" hidden="1"/>
    <col min="10752" max="10752" width="4.85546875" style="7" hidden="1"/>
    <col min="10753" max="10753" width="5.28515625" style="7" hidden="1"/>
    <col min="10754" max="10754" width="31.28515625" style="7" hidden="1"/>
    <col min="10755" max="10755" width="7.7109375" style="7" hidden="1"/>
    <col min="10756" max="10756" width="2.28515625" style="7" hidden="1"/>
    <col min="10757" max="10757" width="11.7109375" style="7" hidden="1"/>
    <col min="10758" max="10758" width="2.42578125" style="7" hidden="1"/>
    <col min="10759" max="10759" width="11.7109375" style="7" hidden="1"/>
    <col min="10760" max="10760" width="2.28515625" style="7" hidden="1"/>
    <col min="10761" max="10761" width="10.85546875" style="7" hidden="1"/>
    <col min="10762" max="10762" width="2.28515625" style="7" hidden="1"/>
    <col min="10763" max="10763" width="11.140625" style="7" hidden="1"/>
    <col min="10764" max="10764" width="1.85546875" style="7" hidden="1"/>
    <col min="10765" max="10765" width="11" style="7" hidden="1"/>
    <col min="10766" max="10766" width="0.7109375" style="7" hidden="1"/>
    <col min="10767" max="10767" width="1.85546875" style="7" hidden="1"/>
    <col min="10768" max="10768" width="11.85546875" style="7" hidden="1"/>
    <col min="10769" max="10769" width="15.28515625" style="7" hidden="1"/>
    <col min="10770" max="10770" width="5" style="7" hidden="1"/>
    <col min="10771" max="10771" width="10.28515625" style="7" hidden="1"/>
    <col min="10772" max="10772" width="5" style="7" hidden="1"/>
    <col min="10773" max="10773" width="10.28515625" style="7" hidden="1"/>
    <col min="10774" max="10776" width="9" style="7" hidden="1"/>
    <col min="10777" max="10777" width="10.28515625" style="7" hidden="1"/>
    <col min="10778" max="11006" width="9" style="7" hidden="1"/>
    <col min="11007" max="11007" width="3.7109375" style="7" hidden="1"/>
    <col min="11008" max="11008" width="4.85546875" style="7" hidden="1"/>
    <col min="11009" max="11009" width="5.28515625" style="7" hidden="1"/>
    <col min="11010" max="11010" width="31.28515625" style="7" hidden="1"/>
    <col min="11011" max="11011" width="7.7109375" style="7" hidden="1"/>
    <col min="11012" max="11012" width="2.28515625" style="7" hidden="1"/>
    <col min="11013" max="11013" width="11.7109375" style="7" hidden="1"/>
    <col min="11014" max="11014" width="2.42578125" style="7" hidden="1"/>
    <col min="11015" max="11015" width="11.7109375" style="7" hidden="1"/>
    <col min="11016" max="11016" width="2.28515625" style="7" hidden="1"/>
    <col min="11017" max="11017" width="10.85546875" style="7" hidden="1"/>
    <col min="11018" max="11018" width="2.28515625" style="7" hidden="1"/>
    <col min="11019" max="11019" width="11.140625" style="7" hidden="1"/>
    <col min="11020" max="11020" width="1.85546875" style="7" hidden="1"/>
    <col min="11021" max="11021" width="11" style="7" hidden="1"/>
    <col min="11022" max="11022" width="0.7109375" style="7" hidden="1"/>
    <col min="11023" max="11023" width="1.85546875" style="7" hidden="1"/>
    <col min="11024" max="11024" width="11.85546875" style="7" hidden="1"/>
    <col min="11025" max="11025" width="15.28515625" style="7" hidden="1"/>
    <col min="11026" max="11026" width="5" style="7" hidden="1"/>
    <col min="11027" max="11027" width="10.28515625" style="7" hidden="1"/>
    <col min="11028" max="11028" width="5" style="7" hidden="1"/>
    <col min="11029" max="11029" width="10.28515625" style="7" hidden="1"/>
    <col min="11030" max="11032" width="9" style="7" hidden="1"/>
    <col min="11033" max="11033" width="10.28515625" style="7" hidden="1"/>
    <col min="11034" max="11262" width="9" style="7" hidden="1"/>
    <col min="11263" max="11263" width="3.7109375" style="7" hidden="1"/>
    <col min="11264" max="11264" width="4.85546875" style="7" hidden="1"/>
    <col min="11265" max="11265" width="5.28515625" style="7" hidden="1"/>
    <col min="11266" max="11266" width="31.28515625" style="7" hidden="1"/>
    <col min="11267" max="11267" width="7.7109375" style="7" hidden="1"/>
    <col min="11268" max="11268" width="2.28515625" style="7" hidden="1"/>
    <col min="11269" max="11269" width="11.7109375" style="7" hidden="1"/>
    <col min="11270" max="11270" width="2.42578125" style="7" hidden="1"/>
    <col min="11271" max="11271" width="11.7109375" style="7" hidden="1"/>
    <col min="11272" max="11272" width="2.28515625" style="7" hidden="1"/>
    <col min="11273" max="11273" width="10.85546875" style="7" hidden="1"/>
    <col min="11274" max="11274" width="2.28515625" style="7" hidden="1"/>
    <col min="11275" max="11275" width="11.140625" style="7" hidden="1"/>
    <col min="11276" max="11276" width="1.85546875" style="7" hidden="1"/>
    <col min="11277" max="11277" width="11" style="7" hidden="1"/>
    <col min="11278" max="11278" width="0.7109375" style="7" hidden="1"/>
    <col min="11279" max="11279" width="1.85546875" style="7" hidden="1"/>
    <col min="11280" max="11280" width="11.85546875" style="7" hidden="1"/>
    <col min="11281" max="11281" width="15.28515625" style="7" hidden="1"/>
    <col min="11282" max="11282" width="5" style="7" hidden="1"/>
    <col min="11283" max="11283" width="10.28515625" style="7" hidden="1"/>
    <col min="11284" max="11284" width="5" style="7" hidden="1"/>
    <col min="11285" max="11285" width="10.28515625" style="7" hidden="1"/>
    <col min="11286" max="11288" width="9" style="7" hidden="1"/>
    <col min="11289" max="11289" width="10.28515625" style="7" hidden="1"/>
    <col min="11290" max="11518" width="9" style="7" hidden="1"/>
    <col min="11519" max="11519" width="3.7109375" style="7" hidden="1"/>
    <col min="11520" max="11520" width="4.85546875" style="7" hidden="1"/>
    <col min="11521" max="11521" width="5.28515625" style="7" hidden="1"/>
    <col min="11522" max="11522" width="31.28515625" style="7" hidden="1"/>
    <col min="11523" max="11523" width="7.7109375" style="7" hidden="1"/>
    <col min="11524" max="11524" width="2.28515625" style="7" hidden="1"/>
    <col min="11525" max="11525" width="11.7109375" style="7" hidden="1"/>
    <col min="11526" max="11526" width="2.42578125" style="7" hidden="1"/>
    <col min="11527" max="11527" width="11.7109375" style="7" hidden="1"/>
    <col min="11528" max="11528" width="2.28515625" style="7" hidden="1"/>
    <col min="11529" max="11529" width="10.85546875" style="7" hidden="1"/>
    <col min="11530" max="11530" width="2.28515625" style="7" hidden="1"/>
    <col min="11531" max="11531" width="11.140625" style="7" hidden="1"/>
    <col min="11532" max="11532" width="1.85546875" style="7" hidden="1"/>
    <col min="11533" max="11533" width="11" style="7" hidden="1"/>
    <col min="11534" max="11534" width="0.7109375" style="7" hidden="1"/>
    <col min="11535" max="11535" width="1.85546875" style="7" hidden="1"/>
    <col min="11536" max="11536" width="11.85546875" style="7" hidden="1"/>
    <col min="11537" max="11537" width="15.28515625" style="7" hidden="1"/>
    <col min="11538" max="11538" width="5" style="7" hidden="1"/>
    <col min="11539" max="11539" width="10.28515625" style="7" hidden="1"/>
    <col min="11540" max="11540" width="5" style="7" hidden="1"/>
    <col min="11541" max="11541" width="10.28515625" style="7" hidden="1"/>
    <col min="11542" max="11544" width="9" style="7" hidden="1"/>
    <col min="11545" max="11545" width="10.28515625" style="7" hidden="1"/>
    <col min="11546" max="11774" width="9" style="7" hidden="1"/>
    <col min="11775" max="11775" width="3.7109375" style="7" hidden="1"/>
    <col min="11776" max="11776" width="4.85546875" style="7" hidden="1"/>
    <col min="11777" max="11777" width="5.28515625" style="7" hidden="1"/>
    <col min="11778" max="11778" width="31.28515625" style="7" hidden="1"/>
    <col min="11779" max="11779" width="7.7109375" style="7" hidden="1"/>
    <col min="11780" max="11780" width="2.28515625" style="7" hidden="1"/>
    <col min="11781" max="11781" width="11.7109375" style="7" hidden="1"/>
    <col min="11782" max="11782" width="2.42578125" style="7" hidden="1"/>
    <col min="11783" max="11783" width="11.7109375" style="7" hidden="1"/>
    <col min="11784" max="11784" width="2.28515625" style="7" hidden="1"/>
    <col min="11785" max="11785" width="10.85546875" style="7" hidden="1"/>
    <col min="11786" max="11786" width="2.28515625" style="7" hidden="1"/>
    <col min="11787" max="11787" width="11.140625" style="7" hidden="1"/>
    <col min="11788" max="11788" width="1.85546875" style="7" hidden="1"/>
    <col min="11789" max="11789" width="11" style="7" hidden="1"/>
    <col min="11790" max="11790" width="0.7109375" style="7" hidden="1"/>
    <col min="11791" max="11791" width="1.85546875" style="7" hidden="1"/>
    <col min="11792" max="11792" width="11.85546875" style="7" hidden="1"/>
    <col min="11793" max="11793" width="15.28515625" style="7" hidden="1"/>
    <col min="11794" max="11794" width="5" style="7" hidden="1"/>
    <col min="11795" max="11795" width="10.28515625" style="7" hidden="1"/>
    <col min="11796" max="11796" width="5" style="7" hidden="1"/>
    <col min="11797" max="11797" width="10.28515625" style="7" hidden="1"/>
    <col min="11798" max="11800" width="9" style="7" hidden="1"/>
    <col min="11801" max="11801" width="10.28515625" style="7" hidden="1"/>
    <col min="11802" max="12030" width="9" style="7" hidden="1"/>
    <col min="12031" max="12031" width="3.7109375" style="7" hidden="1"/>
    <col min="12032" max="12032" width="4.85546875" style="7" hidden="1"/>
    <col min="12033" max="12033" width="5.28515625" style="7" hidden="1"/>
    <col min="12034" max="12034" width="31.28515625" style="7" hidden="1"/>
    <col min="12035" max="12035" width="7.7109375" style="7" hidden="1"/>
    <col min="12036" max="12036" width="2.28515625" style="7" hidden="1"/>
    <col min="12037" max="12037" width="11.7109375" style="7" hidden="1"/>
    <col min="12038" max="12038" width="2.42578125" style="7" hidden="1"/>
    <col min="12039" max="12039" width="11.7109375" style="7" hidden="1"/>
    <col min="12040" max="12040" width="2.28515625" style="7" hidden="1"/>
    <col min="12041" max="12041" width="10.85546875" style="7" hidden="1"/>
    <col min="12042" max="12042" width="2.28515625" style="7" hidden="1"/>
    <col min="12043" max="12043" width="11.140625" style="7" hidden="1"/>
    <col min="12044" max="12044" width="1.85546875" style="7" hidden="1"/>
    <col min="12045" max="12045" width="11" style="7" hidden="1"/>
    <col min="12046" max="12046" width="0.7109375" style="7" hidden="1"/>
    <col min="12047" max="12047" width="1.85546875" style="7" hidden="1"/>
    <col min="12048" max="12048" width="11.85546875" style="7" hidden="1"/>
    <col min="12049" max="12049" width="15.28515625" style="7" hidden="1"/>
    <col min="12050" max="12050" width="5" style="7" hidden="1"/>
    <col min="12051" max="12051" width="10.28515625" style="7" hidden="1"/>
    <col min="12052" max="12052" width="5" style="7" hidden="1"/>
    <col min="12053" max="12053" width="10.28515625" style="7" hidden="1"/>
    <col min="12054" max="12056" width="9" style="7" hidden="1"/>
    <col min="12057" max="12057" width="10.28515625" style="7" hidden="1"/>
    <col min="12058" max="12286" width="9" style="7" hidden="1"/>
    <col min="12287" max="12287" width="3.7109375" style="7" hidden="1"/>
    <col min="12288" max="12288" width="4.85546875" style="7" hidden="1"/>
    <col min="12289" max="12289" width="5.28515625" style="7" hidden="1"/>
    <col min="12290" max="12290" width="31.28515625" style="7" hidden="1"/>
    <col min="12291" max="12291" width="7.7109375" style="7" hidden="1"/>
    <col min="12292" max="12292" width="2.28515625" style="7" hidden="1"/>
    <col min="12293" max="12293" width="11.7109375" style="7" hidden="1"/>
    <col min="12294" max="12294" width="2.42578125" style="7" hidden="1"/>
    <col min="12295" max="12295" width="11.7109375" style="7" hidden="1"/>
    <col min="12296" max="12296" width="2.28515625" style="7" hidden="1"/>
    <col min="12297" max="12297" width="10.85546875" style="7" hidden="1"/>
    <col min="12298" max="12298" width="2.28515625" style="7" hidden="1"/>
    <col min="12299" max="12299" width="11.140625" style="7" hidden="1"/>
    <col min="12300" max="12300" width="1.85546875" style="7" hidden="1"/>
    <col min="12301" max="12301" width="11" style="7" hidden="1"/>
    <col min="12302" max="12302" width="0.7109375" style="7" hidden="1"/>
    <col min="12303" max="12303" width="1.85546875" style="7" hidden="1"/>
    <col min="12304" max="12304" width="11.85546875" style="7" hidden="1"/>
    <col min="12305" max="12305" width="15.28515625" style="7" hidden="1"/>
    <col min="12306" max="12306" width="5" style="7" hidden="1"/>
    <col min="12307" max="12307" width="10.28515625" style="7" hidden="1"/>
    <col min="12308" max="12308" width="5" style="7" hidden="1"/>
    <col min="12309" max="12309" width="10.28515625" style="7" hidden="1"/>
    <col min="12310" max="12312" width="9" style="7" hidden="1"/>
    <col min="12313" max="12313" width="10.28515625" style="7" hidden="1"/>
    <col min="12314" max="12542" width="9" style="7" hidden="1"/>
    <col min="12543" max="12543" width="3.7109375" style="7" hidden="1"/>
    <col min="12544" max="12544" width="4.85546875" style="7" hidden="1"/>
    <col min="12545" max="12545" width="5.28515625" style="7" hidden="1"/>
    <col min="12546" max="12546" width="31.28515625" style="7" hidden="1"/>
    <col min="12547" max="12547" width="7.7109375" style="7" hidden="1"/>
    <col min="12548" max="12548" width="2.28515625" style="7" hidden="1"/>
    <col min="12549" max="12549" width="11.7109375" style="7" hidden="1"/>
    <col min="12550" max="12550" width="2.42578125" style="7" hidden="1"/>
    <col min="12551" max="12551" width="11.7109375" style="7" hidden="1"/>
    <col min="12552" max="12552" width="2.28515625" style="7" hidden="1"/>
    <col min="12553" max="12553" width="10.85546875" style="7" hidden="1"/>
    <col min="12554" max="12554" width="2.28515625" style="7" hidden="1"/>
    <col min="12555" max="12555" width="11.140625" style="7" hidden="1"/>
    <col min="12556" max="12556" width="1.85546875" style="7" hidden="1"/>
    <col min="12557" max="12557" width="11" style="7" hidden="1"/>
    <col min="12558" max="12558" width="0.7109375" style="7" hidden="1"/>
    <col min="12559" max="12559" width="1.85546875" style="7" hidden="1"/>
    <col min="12560" max="12560" width="11.85546875" style="7" hidden="1"/>
    <col min="12561" max="12561" width="15.28515625" style="7" hidden="1"/>
    <col min="12562" max="12562" width="5" style="7" hidden="1"/>
    <col min="12563" max="12563" width="10.28515625" style="7" hidden="1"/>
    <col min="12564" max="12564" width="5" style="7" hidden="1"/>
    <col min="12565" max="12565" width="10.28515625" style="7" hidden="1"/>
    <col min="12566" max="12568" width="9" style="7" hidden="1"/>
    <col min="12569" max="12569" width="10.28515625" style="7" hidden="1"/>
    <col min="12570" max="12798" width="9" style="7" hidden="1"/>
    <col min="12799" max="12799" width="3.7109375" style="7" hidden="1"/>
    <col min="12800" max="12800" width="4.85546875" style="7" hidden="1"/>
    <col min="12801" max="12801" width="5.28515625" style="7" hidden="1"/>
    <col min="12802" max="12802" width="31.28515625" style="7" hidden="1"/>
    <col min="12803" max="12803" width="7.7109375" style="7" hidden="1"/>
    <col min="12804" max="12804" width="2.28515625" style="7" hidden="1"/>
    <col min="12805" max="12805" width="11.7109375" style="7" hidden="1"/>
    <col min="12806" max="12806" width="2.42578125" style="7" hidden="1"/>
    <col min="12807" max="12807" width="11.7109375" style="7" hidden="1"/>
    <col min="12808" max="12808" width="2.28515625" style="7" hidden="1"/>
    <col min="12809" max="12809" width="10.85546875" style="7" hidden="1"/>
    <col min="12810" max="12810" width="2.28515625" style="7" hidden="1"/>
    <col min="12811" max="12811" width="11.140625" style="7" hidden="1"/>
    <col min="12812" max="12812" width="1.85546875" style="7" hidden="1"/>
    <col min="12813" max="12813" width="11" style="7" hidden="1"/>
    <col min="12814" max="12814" width="0.7109375" style="7" hidden="1"/>
    <col min="12815" max="12815" width="1.85546875" style="7" hidden="1"/>
    <col min="12816" max="12816" width="11.85546875" style="7" hidden="1"/>
    <col min="12817" max="12817" width="15.28515625" style="7" hidden="1"/>
    <col min="12818" max="12818" width="5" style="7" hidden="1"/>
    <col min="12819" max="12819" width="10.28515625" style="7" hidden="1"/>
    <col min="12820" max="12820" width="5" style="7" hidden="1"/>
    <col min="12821" max="12821" width="10.28515625" style="7" hidden="1"/>
    <col min="12822" max="12824" width="9" style="7" hidden="1"/>
    <col min="12825" max="12825" width="10.28515625" style="7" hidden="1"/>
    <col min="12826" max="13054" width="9" style="7" hidden="1"/>
    <col min="13055" max="13055" width="3.7109375" style="7" hidden="1"/>
    <col min="13056" max="13056" width="4.85546875" style="7" hidden="1"/>
    <col min="13057" max="13057" width="5.28515625" style="7" hidden="1"/>
    <col min="13058" max="13058" width="31.28515625" style="7" hidden="1"/>
    <col min="13059" max="13059" width="7.7109375" style="7" hidden="1"/>
    <col min="13060" max="13060" width="2.28515625" style="7" hidden="1"/>
    <col min="13061" max="13061" width="11.7109375" style="7" hidden="1"/>
    <col min="13062" max="13062" width="2.42578125" style="7" hidden="1"/>
    <col min="13063" max="13063" width="11.7109375" style="7" hidden="1"/>
    <col min="13064" max="13064" width="2.28515625" style="7" hidden="1"/>
    <col min="13065" max="13065" width="10.85546875" style="7" hidden="1"/>
    <col min="13066" max="13066" width="2.28515625" style="7" hidden="1"/>
    <col min="13067" max="13067" width="11.140625" style="7" hidden="1"/>
    <col min="13068" max="13068" width="1.85546875" style="7" hidden="1"/>
    <col min="13069" max="13069" width="11" style="7" hidden="1"/>
    <col min="13070" max="13070" width="0.7109375" style="7" hidden="1"/>
    <col min="13071" max="13071" width="1.85546875" style="7" hidden="1"/>
    <col min="13072" max="13072" width="11.85546875" style="7" hidden="1"/>
    <col min="13073" max="13073" width="15.28515625" style="7" hidden="1"/>
    <col min="13074" max="13074" width="5" style="7" hidden="1"/>
    <col min="13075" max="13075" width="10.28515625" style="7" hidden="1"/>
    <col min="13076" max="13076" width="5" style="7" hidden="1"/>
    <col min="13077" max="13077" width="10.28515625" style="7" hidden="1"/>
    <col min="13078" max="13080" width="9" style="7" hidden="1"/>
    <col min="13081" max="13081" width="10.28515625" style="7" hidden="1"/>
    <col min="13082" max="13310" width="9" style="7" hidden="1"/>
    <col min="13311" max="13311" width="3.7109375" style="7" hidden="1"/>
    <col min="13312" max="13312" width="4.85546875" style="7" hidden="1"/>
    <col min="13313" max="13313" width="5.28515625" style="7" hidden="1"/>
    <col min="13314" max="13314" width="31.28515625" style="7" hidden="1"/>
    <col min="13315" max="13315" width="7.7109375" style="7" hidden="1"/>
    <col min="13316" max="13316" width="2.28515625" style="7" hidden="1"/>
    <col min="13317" max="13317" width="11.7109375" style="7" hidden="1"/>
    <col min="13318" max="13318" width="2.42578125" style="7" hidden="1"/>
    <col min="13319" max="13319" width="11.7109375" style="7" hidden="1"/>
    <col min="13320" max="13320" width="2.28515625" style="7" hidden="1"/>
    <col min="13321" max="13321" width="10.85546875" style="7" hidden="1"/>
    <col min="13322" max="13322" width="2.28515625" style="7" hidden="1"/>
    <col min="13323" max="13323" width="11.140625" style="7" hidden="1"/>
    <col min="13324" max="13324" width="1.85546875" style="7" hidden="1"/>
    <col min="13325" max="13325" width="11" style="7" hidden="1"/>
    <col min="13326" max="13326" width="0.7109375" style="7" hidden="1"/>
    <col min="13327" max="13327" width="1.85546875" style="7" hidden="1"/>
    <col min="13328" max="13328" width="11.85546875" style="7" hidden="1"/>
    <col min="13329" max="13329" width="15.28515625" style="7" hidden="1"/>
    <col min="13330" max="13330" width="5" style="7" hidden="1"/>
    <col min="13331" max="13331" width="10.28515625" style="7" hidden="1"/>
    <col min="13332" max="13332" width="5" style="7" hidden="1"/>
    <col min="13333" max="13333" width="10.28515625" style="7" hidden="1"/>
    <col min="13334" max="13336" width="9" style="7" hidden="1"/>
    <col min="13337" max="13337" width="10.28515625" style="7" hidden="1"/>
    <col min="13338" max="13566" width="9" style="7" hidden="1"/>
    <col min="13567" max="13567" width="3.7109375" style="7" hidden="1"/>
    <col min="13568" max="13568" width="4.85546875" style="7" hidden="1"/>
    <col min="13569" max="13569" width="5.28515625" style="7" hidden="1"/>
    <col min="13570" max="13570" width="31.28515625" style="7" hidden="1"/>
    <col min="13571" max="13571" width="7.7109375" style="7" hidden="1"/>
    <col min="13572" max="13572" width="2.28515625" style="7" hidden="1"/>
    <col min="13573" max="13573" width="11.7109375" style="7" hidden="1"/>
    <col min="13574" max="13574" width="2.42578125" style="7" hidden="1"/>
    <col min="13575" max="13575" width="11.7109375" style="7" hidden="1"/>
    <col min="13576" max="13576" width="2.28515625" style="7" hidden="1"/>
    <col min="13577" max="13577" width="10.85546875" style="7" hidden="1"/>
    <col min="13578" max="13578" width="2.28515625" style="7" hidden="1"/>
    <col min="13579" max="13579" width="11.140625" style="7" hidden="1"/>
    <col min="13580" max="13580" width="1.85546875" style="7" hidden="1"/>
    <col min="13581" max="13581" width="11" style="7" hidden="1"/>
    <col min="13582" max="13582" width="0.7109375" style="7" hidden="1"/>
    <col min="13583" max="13583" width="1.85546875" style="7" hidden="1"/>
    <col min="13584" max="13584" width="11.85546875" style="7" hidden="1"/>
    <col min="13585" max="13585" width="15.28515625" style="7" hidden="1"/>
    <col min="13586" max="13586" width="5" style="7" hidden="1"/>
    <col min="13587" max="13587" width="10.28515625" style="7" hidden="1"/>
    <col min="13588" max="13588" width="5" style="7" hidden="1"/>
    <col min="13589" max="13589" width="10.28515625" style="7" hidden="1"/>
    <col min="13590" max="13592" width="9" style="7" hidden="1"/>
    <col min="13593" max="13593" width="10.28515625" style="7" hidden="1"/>
    <col min="13594" max="13822" width="9" style="7" hidden="1"/>
    <col min="13823" max="13823" width="3.7109375" style="7" hidden="1"/>
    <col min="13824" max="13824" width="4.85546875" style="7" hidden="1"/>
    <col min="13825" max="13825" width="5.28515625" style="7" hidden="1"/>
    <col min="13826" max="13826" width="31.28515625" style="7" hidden="1"/>
    <col min="13827" max="13827" width="7.7109375" style="7" hidden="1"/>
    <col min="13828" max="13828" width="2.28515625" style="7" hidden="1"/>
    <col min="13829" max="13829" width="11.7109375" style="7" hidden="1"/>
    <col min="13830" max="13830" width="2.42578125" style="7" hidden="1"/>
    <col min="13831" max="13831" width="11.7109375" style="7" hidden="1"/>
    <col min="13832" max="13832" width="2.28515625" style="7" hidden="1"/>
    <col min="13833" max="13833" width="10.85546875" style="7" hidden="1"/>
    <col min="13834" max="13834" width="2.28515625" style="7" hidden="1"/>
    <col min="13835" max="13835" width="11.140625" style="7" hidden="1"/>
    <col min="13836" max="13836" width="1.85546875" style="7" hidden="1"/>
    <col min="13837" max="13837" width="11" style="7" hidden="1"/>
    <col min="13838" max="13838" width="0.7109375" style="7" hidden="1"/>
    <col min="13839" max="13839" width="1.85546875" style="7" hidden="1"/>
    <col min="13840" max="13840" width="11.85546875" style="7" hidden="1"/>
    <col min="13841" max="13841" width="15.28515625" style="7" hidden="1"/>
    <col min="13842" max="13842" width="5" style="7" hidden="1"/>
    <col min="13843" max="13843" width="10.28515625" style="7" hidden="1"/>
    <col min="13844" max="13844" width="5" style="7" hidden="1"/>
    <col min="13845" max="13845" width="10.28515625" style="7" hidden="1"/>
    <col min="13846" max="13848" width="9" style="7" hidden="1"/>
    <col min="13849" max="13849" width="10.28515625" style="7" hidden="1"/>
    <col min="13850" max="14078" width="9" style="7" hidden="1"/>
    <col min="14079" max="14079" width="3.7109375" style="7" hidden="1"/>
    <col min="14080" max="14080" width="4.85546875" style="7" hidden="1"/>
    <col min="14081" max="14081" width="5.28515625" style="7" hidden="1"/>
    <col min="14082" max="14082" width="31.28515625" style="7" hidden="1"/>
    <col min="14083" max="14083" width="7.7109375" style="7" hidden="1"/>
    <col min="14084" max="14084" width="2.28515625" style="7" hidden="1"/>
    <col min="14085" max="14085" width="11.7109375" style="7" hidden="1"/>
    <col min="14086" max="14086" width="2.42578125" style="7" hidden="1"/>
    <col min="14087" max="14087" width="11.7109375" style="7" hidden="1"/>
    <col min="14088" max="14088" width="2.28515625" style="7" hidden="1"/>
    <col min="14089" max="14089" width="10.85546875" style="7" hidden="1"/>
    <col min="14090" max="14090" width="2.28515625" style="7" hidden="1"/>
    <col min="14091" max="14091" width="11.140625" style="7" hidden="1"/>
    <col min="14092" max="14092" width="1.85546875" style="7" hidden="1"/>
    <col min="14093" max="14093" width="11" style="7" hidden="1"/>
    <col min="14094" max="14094" width="0.7109375" style="7" hidden="1"/>
    <col min="14095" max="14095" width="1.85546875" style="7" hidden="1"/>
    <col min="14096" max="14096" width="11.85546875" style="7" hidden="1"/>
    <col min="14097" max="14097" width="15.28515625" style="7" hidden="1"/>
    <col min="14098" max="14098" width="5" style="7" hidden="1"/>
    <col min="14099" max="14099" width="10.28515625" style="7" hidden="1"/>
    <col min="14100" max="14100" width="5" style="7" hidden="1"/>
    <col min="14101" max="14101" width="10.28515625" style="7" hidden="1"/>
    <col min="14102" max="14104" width="9" style="7" hidden="1"/>
    <col min="14105" max="14105" width="10.28515625" style="7" hidden="1"/>
    <col min="14106" max="14334" width="9" style="7" hidden="1"/>
    <col min="14335" max="14335" width="3.7109375" style="7" hidden="1"/>
    <col min="14336" max="14336" width="4.85546875" style="7" hidden="1"/>
    <col min="14337" max="14337" width="5.28515625" style="7" hidden="1"/>
    <col min="14338" max="14338" width="31.28515625" style="7" hidden="1"/>
    <col min="14339" max="14339" width="7.7109375" style="7" hidden="1"/>
    <col min="14340" max="14340" width="2.28515625" style="7" hidden="1"/>
    <col min="14341" max="14341" width="11.7109375" style="7" hidden="1"/>
    <col min="14342" max="14342" width="2.42578125" style="7" hidden="1"/>
    <col min="14343" max="14343" width="11.7109375" style="7" hidden="1"/>
    <col min="14344" max="14344" width="2.28515625" style="7" hidden="1"/>
    <col min="14345" max="14345" width="10.85546875" style="7" hidden="1"/>
    <col min="14346" max="14346" width="2.28515625" style="7" hidden="1"/>
    <col min="14347" max="14347" width="11.140625" style="7" hidden="1"/>
    <col min="14348" max="14348" width="1.85546875" style="7" hidden="1"/>
    <col min="14349" max="14349" width="11" style="7" hidden="1"/>
    <col min="14350" max="14350" width="0.7109375" style="7" hidden="1"/>
    <col min="14351" max="14351" width="1.85546875" style="7" hidden="1"/>
    <col min="14352" max="14352" width="11.85546875" style="7" hidden="1"/>
    <col min="14353" max="14353" width="15.28515625" style="7" hidden="1"/>
    <col min="14354" max="14354" width="5" style="7" hidden="1"/>
    <col min="14355" max="14355" width="10.28515625" style="7" hidden="1"/>
    <col min="14356" max="14356" width="5" style="7" hidden="1"/>
    <col min="14357" max="14357" width="10.28515625" style="7" hidden="1"/>
    <col min="14358" max="14360" width="9" style="7" hidden="1"/>
    <col min="14361" max="14361" width="10.28515625" style="7" hidden="1"/>
    <col min="14362" max="14590" width="9" style="7" hidden="1"/>
    <col min="14591" max="14591" width="3.7109375" style="7" hidden="1"/>
    <col min="14592" max="14592" width="4.85546875" style="7" hidden="1"/>
    <col min="14593" max="14593" width="5.28515625" style="7" hidden="1"/>
    <col min="14594" max="14594" width="31.28515625" style="7" hidden="1"/>
    <col min="14595" max="14595" width="7.7109375" style="7" hidden="1"/>
    <col min="14596" max="14596" width="2.28515625" style="7" hidden="1"/>
    <col min="14597" max="14597" width="11.7109375" style="7" hidden="1"/>
    <col min="14598" max="14598" width="2.42578125" style="7" hidden="1"/>
    <col min="14599" max="14599" width="11.7109375" style="7" hidden="1"/>
    <col min="14600" max="14600" width="2.28515625" style="7" hidden="1"/>
    <col min="14601" max="14601" width="10.85546875" style="7" hidden="1"/>
    <col min="14602" max="14602" width="2.28515625" style="7" hidden="1"/>
    <col min="14603" max="14603" width="11.140625" style="7" hidden="1"/>
    <col min="14604" max="14604" width="1.85546875" style="7" hidden="1"/>
    <col min="14605" max="14605" width="11" style="7" hidden="1"/>
    <col min="14606" max="14606" width="0.7109375" style="7" hidden="1"/>
    <col min="14607" max="14607" width="1.85546875" style="7" hidden="1"/>
    <col min="14608" max="14608" width="11.85546875" style="7" hidden="1"/>
    <col min="14609" max="14609" width="15.28515625" style="7" hidden="1"/>
    <col min="14610" max="14610" width="5" style="7" hidden="1"/>
    <col min="14611" max="14611" width="10.28515625" style="7" hidden="1"/>
    <col min="14612" max="14612" width="5" style="7" hidden="1"/>
    <col min="14613" max="14613" width="10.28515625" style="7" hidden="1"/>
    <col min="14614" max="14616" width="9" style="7" hidden="1"/>
    <col min="14617" max="14617" width="10.28515625" style="7" hidden="1"/>
    <col min="14618" max="14846" width="9" style="7" hidden="1"/>
    <col min="14847" max="14847" width="3.7109375" style="7" hidden="1"/>
    <col min="14848" max="14848" width="4.85546875" style="7" hidden="1"/>
    <col min="14849" max="14849" width="5.28515625" style="7" hidden="1"/>
    <col min="14850" max="14850" width="31.28515625" style="7" hidden="1"/>
    <col min="14851" max="14851" width="7.7109375" style="7" hidden="1"/>
    <col min="14852" max="14852" width="2.28515625" style="7" hidden="1"/>
    <col min="14853" max="14853" width="11.7109375" style="7" hidden="1"/>
    <col min="14854" max="14854" width="2.42578125" style="7" hidden="1"/>
    <col min="14855" max="14855" width="11.7109375" style="7" hidden="1"/>
    <col min="14856" max="14856" width="2.28515625" style="7" hidden="1"/>
    <col min="14857" max="14857" width="10.85546875" style="7" hidden="1"/>
    <col min="14858" max="14858" width="2.28515625" style="7" hidden="1"/>
    <col min="14859" max="14859" width="11.140625" style="7" hidden="1"/>
    <col min="14860" max="14860" width="1.85546875" style="7" hidden="1"/>
    <col min="14861" max="14861" width="11" style="7" hidden="1"/>
    <col min="14862" max="14862" width="0.7109375" style="7" hidden="1"/>
    <col min="14863" max="14863" width="1.85546875" style="7" hidden="1"/>
    <col min="14864" max="14864" width="11.85546875" style="7" hidden="1"/>
    <col min="14865" max="14865" width="15.28515625" style="7" hidden="1"/>
    <col min="14866" max="14866" width="5" style="7" hidden="1"/>
    <col min="14867" max="14867" width="10.28515625" style="7" hidden="1"/>
    <col min="14868" max="14868" width="5" style="7" hidden="1"/>
    <col min="14869" max="14869" width="10.28515625" style="7" hidden="1"/>
    <col min="14870" max="14872" width="9" style="7" hidden="1"/>
    <col min="14873" max="14873" width="10.28515625" style="7" hidden="1"/>
    <col min="14874" max="15102" width="9" style="7" hidden="1"/>
    <col min="15103" max="15103" width="3.7109375" style="7" hidden="1"/>
    <col min="15104" max="15104" width="4.85546875" style="7" hidden="1"/>
    <col min="15105" max="15105" width="5.28515625" style="7" hidden="1"/>
    <col min="15106" max="15106" width="31.28515625" style="7" hidden="1"/>
    <col min="15107" max="15107" width="7.7109375" style="7" hidden="1"/>
    <col min="15108" max="15108" width="2.28515625" style="7" hidden="1"/>
    <col min="15109" max="15109" width="11.7109375" style="7" hidden="1"/>
    <col min="15110" max="15110" width="2.42578125" style="7" hidden="1"/>
    <col min="15111" max="15111" width="11.7109375" style="7" hidden="1"/>
    <col min="15112" max="15112" width="2.28515625" style="7" hidden="1"/>
    <col min="15113" max="15113" width="10.85546875" style="7" hidden="1"/>
    <col min="15114" max="15114" width="2.28515625" style="7" hidden="1"/>
    <col min="15115" max="15115" width="11.140625" style="7" hidden="1"/>
    <col min="15116" max="15116" width="1.85546875" style="7" hidden="1"/>
    <col min="15117" max="15117" width="11" style="7" hidden="1"/>
    <col min="15118" max="15118" width="0.7109375" style="7" hidden="1"/>
    <col min="15119" max="15119" width="1.85546875" style="7" hidden="1"/>
    <col min="15120" max="15120" width="11.85546875" style="7" hidden="1"/>
    <col min="15121" max="15121" width="15.28515625" style="7" hidden="1"/>
    <col min="15122" max="15122" width="5" style="7" hidden="1"/>
    <col min="15123" max="15123" width="10.28515625" style="7" hidden="1"/>
    <col min="15124" max="15124" width="5" style="7" hidden="1"/>
    <col min="15125" max="15125" width="10.28515625" style="7" hidden="1"/>
    <col min="15126" max="15128" width="9" style="7" hidden="1"/>
    <col min="15129" max="15129" width="10.28515625" style="7" hidden="1"/>
    <col min="15130" max="15358" width="9" style="7" hidden="1"/>
    <col min="15359" max="15359" width="3.7109375" style="7" hidden="1"/>
    <col min="15360" max="15360" width="4.85546875" style="7" hidden="1"/>
    <col min="15361" max="15361" width="5.28515625" style="7" hidden="1"/>
    <col min="15362" max="15362" width="31.28515625" style="7" hidden="1"/>
    <col min="15363" max="15363" width="7.7109375" style="7" hidden="1"/>
    <col min="15364" max="15364" width="2.28515625" style="7" hidden="1"/>
    <col min="15365" max="15365" width="11.7109375" style="7" hidden="1"/>
    <col min="15366" max="15366" width="2.42578125" style="7" hidden="1"/>
    <col min="15367" max="15367" width="11.7109375" style="7" hidden="1"/>
    <col min="15368" max="15368" width="2.28515625" style="7" hidden="1"/>
    <col min="15369" max="15369" width="10.85546875" style="7" hidden="1"/>
    <col min="15370" max="15370" width="2.28515625" style="7" hidden="1"/>
    <col min="15371" max="15371" width="11.140625" style="7" hidden="1"/>
    <col min="15372" max="15372" width="1.85546875" style="7" hidden="1"/>
    <col min="15373" max="15373" width="11" style="7" hidden="1"/>
    <col min="15374" max="15374" width="0.7109375" style="7" hidden="1"/>
    <col min="15375" max="15375" width="1.85546875" style="7" hidden="1"/>
    <col min="15376" max="15376" width="11.85546875" style="7" hidden="1"/>
    <col min="15377" max="15377" width="15.28515625" style="7" hidden="1"/>
    <col min="15378" max="15378" width="5" style="7" hidden="1"/>
    <col min="15379" max="15379" width="10.28515625" style="7" hidden="1"/>
    <col min="15380" max="15380" width="5" style="7" hidden="1"/>
    <col min="15381" max="15381" width="10.28515625" style="7" hidden="1"/>
    <col min="15382" max="15384" width="9" style="7" hidden="1"/>
    <col min="15385" max="15385" width="10.28515625" style="7" hidden="1"/>
    <col min="15386" max="15614" width="9" style="7" hidden="1"/>
    <col min="15615" max="15615" width="3.7109375" style="7" hidden="1"/>
    <col min="15616" max="15616" width="4.85546875" style="7" hidden="1"/>
    <col min="15617" max="15617" width="5.28515625" style="7" hidden="1"/>
    <col min="15618" max="15618" width="31.28515625" style="7" hidden="1"/>
    <col min="15619" max="15619" width="7.7109375" style="7" hidden="1"/>
    <col min="15620" max="15620" width="2.28515625" style="7" hidden="1"/>
    <col min="15621" max="15621" width="11.7109375" style="7" hidden="1"/>
    <col min="15622" max="15622" width="2.42578125" style="7" hidden="1"/>
    <col min="15623" max="15623" width="11.7109375" style="7" hidden="1"/>
    <col min="15624" max="15624" width="2.28515625" style="7" hidden="1"/>
    <col min="15625" max="15625" width="10.85546875" style="7" hidden="1"/>
    <col min="15626" max="15626" width="2.28515625" style="7" hidden="1"/>
    <col min="15627" max="15627" width="11.140625" style="7" hidden="1"/>
    <col min="15628" max="15628" width="1.85546875" style="7" hidden="1"/>
    <col min="15629" max="15629" width="11" style="7" hidden="1"/>
    <col min="15630" max="15630" width="0.7109375" style="7" hidden="1"/>
    <col min="15631" max="15631" width="1.85546875" style="7" hidden="1"/>
    <col min="15632" max="15632" width="11.85546875" style="7" hidden="1"/>
    <col min="15633" max="15633" width="15.28515625" style="7" hidden="1"/>
    <col min="15634" max="15634" width="5" style="7" hidden="1"/>
    <col min="15635" max="15635" width="10.28515625" style="7" hidden="1"/>
    <col min="15636" max="15636" width="5" style="7" hidden="1"/>
    <col min="15637" max="15637" width="10.28515625" style="7" hidden="1"/>
    <col min="15638" max="15640" width="9" style="7" hidden="1"/>
    <col min="15641" max="15641" width="10.28515625" style="7" hidden="1"/>
    <col min="15642" max="15870" width="9" style="7" hidden="1"/>
    <col min="15871" max="15871" width="3.7109375" style="7" hidden="1"/>
    <col min="15872" max="15872" width="4.85546875" style="7" hidden="1"/>
    <col min="15873" max="15873" width="5.28515625" style="7" hidden="1"/>
    <col min="15874" max="15874" width="31.28515625" style="7" hidden="1"/>
    <col min="15875" max="15875" width="7.7109375" style="7" hidden="1"/>
    <col min="15876" max="15876" width="2.28515625" style="7" hidden="1"/>
    <col min="15877" max="15877" width="11.7109375" style="7" hidden="1"/>
    <col min="15878" max="15878" width="2.42578125" style="7" hidden="1"/>
    <col min="15879" max="15879" width="11.7109375" style="7" hidden="1"/>
    <col min="15880" max="15880" width="2.28515625" style="7" hidden="1"/>
    <col min="15881" max="15881" width="10.85546875" style="7" hidden="1"/>
    <col min="15882" max="15882" width="2.28515625" style="7" hidden="1"/>
    <col min="15883" max="15883" width="11.140625" style="7" hidden="1"/>
    <col min="15884" max="15884" width="1.85546875" style="7" hidden="1"/>
    <col min="15885" max="15885" width="11" style="7" hidden="1"/>
    <col min="15886" max="15886" width="0.7109375" style="7" hidden="1"/>
    <col min="15887" max="15887" width="1.85546875" style="7" hidden="1"/>
    <col min="15888" max="15888" width="11.85546875" style="7" hidden="1"/>
    <col min="15889" max="15889" width="15.28515625" style="7" hidden="1"/>
    <col min="15890" max="15890" width="5" style="7" hidden="1"/>
    <col min="15891" max="15891" width="10.28515625" style="7" hidden="1"/>
    <col min="15892" max="15892" width="5" style="7" hidden="1"/>
    <col min="15893" max="15893" width="10.28515625" style="7" hidden="1"/>
    <col min="15894" max="15896" width="9" style="7" hidden="1"/>
    <col min="15897" max="15897" width="10.28515625" style="7" hidden="1"/>
    <col min="15898" max="16126" width="9" style="7" hidden="1"/>
    <col min="16127" max="16127" width="3.7109375" style="7" hidden="1"/>
    <col min="16128" max="16128" width="4.85546875" style="7" hidden="1"/>
    <col min="16129" max="16129" width="5.28515625" style="7" hidden="1"/>
    <col min="16130" max="16130" width="31.28515625" style="7" hidden="1"/>
    <col min="16131" max="16131" width="7.7109375" style="7" hidden="1"/>
    <col min="16132" max="16132" width="2.28515625" style="7" hidden="1"/>
    <col min="16133" max="16133" width="11.7109375" style="7" hidden="1"/>
    <col min="16134" max="16134" width="2.42578125" style="7" hidden="1"/>
    <col min="16135" max="16135" width="11.7109375" style="7" hidden="1"/>
    <col min="16136" max="16136" width="2.28515625" style="7" hidden="1"/>
    <col min="16137" max="16137" width="10.85546875" style="7" hidden="1"/>
    <col min="16138" max="16138" width="2.28515625" style="7" hidden="1"/>
    <col min="16139" max="16139" width="11.140625" style="7" hidden="1"/>
    <col min="16140" max="16140" width="1.85546875" style="7" hidden="1"/>
    <col min="16141" max="16141" width="11" style="7" hidden="1"/>
    <col min="16142" max="16142" width="0.7109375" style="7" hidden="1"/>
    <col min="16143" max="16143" width="1.85546875" style="7" hidden="1"/>
    <col min="16144" max="16144" width="11.85546875" style="7" hidden="1"/>
    <col min="16145" max="16145" width="15.28515625" style="7" hidden="1"/>
    <col min="16146" max="16146" width="5" style="7" hidden="1"/>
    <col min="16147" max="16147" width="10.28515625" style="7" hidden="1"/>
    <col min="16148" max="16148" width="5" style="7" hidden="1"/>
    <col min="16149" max="16149" width="10.28515625" style="7" hidden="1"/>
    <col min="16150" max="16152" width="9" style="7" hidden="1"/>
    <col min="16153" max="16153" width="10.28515625" style="7" hidden="1"/>
    <col min="16154" max="16384" width="9" style="7" hidden="1"/>
  </cols>
  <sheetData>
    <row r="1" spans="1:19" s="10" customFormat="1" ht="26.25" x14ac:dyDescent="0.7">
      <c r="A1" s="439" t="str">
        <f>'سر برگ صفحات'!A1</f>
        <v>شرکت نمونه (سهامی عام)</v>
      </c>
      <c r="B1" s="439"/>
      <c r="C1" s="439"/>
      <c r="D1" s="439"/>
      <c r="E1" s="439"/>
      <c r="F1" s="439"/>
      <c r="G1" s="439"/>
      <c r="H1" s="439"/>
      <c r="I1" s="439"/>
      <c r="J1" s="439"/>
      <c r="K1" s="439"/>
      <c r="L1" s="439"/>
      <c r="M1" s="439"/>
      <c r="N1" s="11"/>
      <c r="O1" s="11"/>
      <c r="P1" s="12"/>
      <c r="Q1" s="12"/>
      <c r="R1" s="11"/>
      <c r="S1" s="11"/>
    </row>
    <row r="2" spans="1:19" s="10" customFormat="1" ht="26.25" x14ac:dyDescent="0.7">
      <c r="A2" s="475" t="str">
        <f>'سر برگ صفحات'!A14</f>
        <v>يادداشتهاي توضيحي صورت هاي مالي</v>
      </c>
      <c r="B2" s="475"/>
      <c r="C2" s="475"/>
      <c r="D2" s="475"/>
      <c r="E2" s="475"/>
      <c r="F2" s="475"/>
      <c r="G2" s="475"/>
      <c r="H2" s="475"/>
      <c r="I2" s="475"/>
      <c r="J2" s="475"/>
      <c r="K2" s="475"/>
      <c r="L2" s="475"/>
      <c r="M2" s="475"/>
      <c r="N2" s="11"/>
      <c r="O2" s="11"/>
      <c r="P2" s="12"/>
      <c r="Q2" s="12"/>
      <c r="R2" s="11"/>
      <c r="S2" s="11"/>
    </row>
    <row r="3" spans="1:19" s="10" customFormat="1" ht="26.25" x14ac:dyDescent="0.7">
      <c r="A3" s="475" t="str">
        <f>'سر برگ صفحات'!A3</f>
        <v>سال مالي منتهی به 29 اسفند 1398</v>
      </c>
      <c r="B3" s="475"/>
      <c r="C3" s="475"/>
      <c r="D3" s="475"/>
      <c r="E3" s="475"/>
      <c r="F3" s="475"/>
      <c r="G3" s="475"/>
      <c r="H3" s="475"/>
      <c r="I3" s="475"/>
      <c r="J3" s="475"/>
      <c r="K3" s="475"/>
      <c r="L3" s="475"/>
      <c r="M3" s="475"/>
      <c r="N3" s="11"/>
      <c r="O3" s="11"/>
      <c r="P3" s="12"/>
      <c r="Q3" s="12"/>
      <c r="R3" s="11"/>
      <c r="S3" s="11"/>
    </row>
    <row r="4" spans="1:19" ht="23.25" x14ac:dyDescent="0.25">
      <c r="A4" s="327" t="s">
        <v>501</v>
      </c>
      <c r="B4" s="470" t="s">
        <v>502</v>
      </c>
      <c r="C4" s="470"/>
      <c r="D4" s="470"/>
      <c r="E4" s="470"/>
      <c r="F4" s="470"/>
      <c r="G4" s="470"/>
      <c r="H4" s="470"/>
      <c r="I4" s="470"/>
      <c r="J4" s="470"/>
      <c r="K4" s="470"/>
      <c r="L4" s="470"/>
    </row>
    <row r="5" spans="1:19" ht="23.25" x14ac:dyDescent="0.25">
      <c r="A5" s="327" t="s">
        <v>504</v>
      </c>
      <c r="B5" s="470" t="s">
        <v>503</v>
      </c>
      <c r="C5" s="470"/>
      <c r="D5" s="470"/>
      <c r="E5" s="470"/>
      <c r="F5" s="470"/>
      <c r="G5" s="470"/>
      <c r="H5" s="470"/>
      <c r="I5" s="470"/>
      <c r="J5" s="470"/>
      <c r="K5" s="470"/>
      <c r="L5" s="470"/>
    </row>
    <row r="6" spans="1:19" ht="23.25" x14ac:dyDescent="0.25">
      <c r="F6" s="482">
        <f>'سر برگ صفحات'!A12</f>
        <v>1398</v>
      </c>
      <c r="G6" s="482"/>
      <c r="H6" s="482"/>
      <c r="I6" s="482"/>
      <c r="J6" s="482"/>
      <c r="K6" s="132"/>
      <c r="L6" s="133">
        <f>'سر برگ صفحات'!A11</f>
        <v>1397</v>
      </c>
    </row>
    <row r="7" spans="1:19" s="13" customFormat="1" ht="23.25" x14ac:dyDescent="0.25">
      <c r="A7" s="109"/>
      <c r="D7" s="132"/>
      <c r="F7" s="133" t="s">
        <v>505</v>
      </c>
      <c r="G7" s="114"/>
      <c r="H7" s="133" t="s">
        <v>506</v>
      </c>
      <c r="I7" s="114"/>
      <c r="J7" s="133" t="s">
        <v>191</v>
      </c>
      <c r="K7" s="114"/>
      <c r="L7" s="123" t="s">
        <v>191</v>
      </c>
      <c r="P7" s="110"/>
      <c r="Q7" s="110"/>
    </row>
    <row r="8" spans="1:19" s="13" customFormat="1" ht="23.25" x14ac:dyDescent="0.25">
      <c r="A8" s="109"/>
      <c r="D8" s="114"/>
      <c r="F8" s="114" t="s">
        <v>31</v>
      </c>
      <c r="G8" s="114"/>
      <c r="H8" s="114" t="s">
        <v>31</v>
      </c>
      <c r="I8" s="114"/>
      <c r="J8" s="114" t="s">
        <v>31</v>
      </c>
      <c r="K8" s="114"/>
      <c r="L8" s="114" t="s">
        <v>31</v>
      </c>
      <c r="P8" s="110"/>
      <c r="Q8" s="110"/>
    </row>
    <row r="9" spans="1:19" ht="23.25" x14ac:dyDescent="0.25">
      <c r="B9" s="470" t="s">
        <v>507</v>
      </c>
      <c r="C9" s="470"/>
      <c r="D9" s="470"/>
    </row>
    <row r="10" spans="1:19" ht="23.25" x14ac:dyDescent="0.25">
      <c r="B10" s="470" t="s">
        <v>508</v>
      </c>
      <c r="C10" s="470"/>
      <c r="D10" s="470"/>
    </row>
    <row r="11" spans="1:19" ht="23.25" x14ac:dyDescent="0.25">
      <c r="B11" s="100"/>
      <c r="D11" s="7" t="s">
        <v>147</v>
      </c>
    </row>
    <row r="12" spans="1:19" ht="23.25" x14ac:dyDescent="0.25">
      <c r="B12" s="100"/>
      <c r="D12" s="7" t="s">
        <v>509</v>
      </c>
    </row>
    <row r="13" spans="1:19" x14ac:dyDescent="0.25">
      <c r="F13" s="255">
        <f>SUM(F11:F12)</f>
        <v>0</v>
      </c>
      <c r="H13" s="255">
        <f>SUM(H11:H12)</f>
        <v>0</v>
      </c>
      <c r="J13" s="255">
        <f>SUM(J11:J12)</f>
        <v>0</v>
      </c>
      <c r="L13" s="255">
        <f>SUM(L11:L12)</f>
        <v>0</v>
      </c>
    </row>
    <row r="14" spans="1:19" ht="23.25" x14ac:dyDescent="0.25">
      <c r="B14" s="470" t="s">
        <v>510</v>
      </c>
      <c r="C14" s="470"/>
      <c r="D14" s="470"/>
    </row>
    <row r="15" spans="1:19" ht="23.25" x14ac:dyDescent="0.25">
      <c r="B15" s="100"/>
      <c r="D15" s="7" t="s">
        <v>147</v>
      </c>
    </row>
    <row r="16" spans="1:19" ht="23.25" x14ac:dyDescent="0.25">
      <c r="B16" s="100"/>
      <c r="D16" s="7" t="s">
        <v>509</v>
      </c>
      <c r="F16" s="194"/>
      <c r="H16" s="194"/>
      <c r="J16" s="194"/>
      <c r="L16" s="194"/>
    </row>
    <row r="17" spans="2:12" ht="23.25" x14ac:dyDescent="0.25">
      <c r="B17" s="100"/>
      <c r="F17" s="194">
        <f>SUM(F15:F16)</f>
        <v>0</v>
      </c>
      <c r="H17" s="194">
        <f>SUM(H15:H16)</f>
        <v>0</v>
      </c>
      <c r="J17" s="194">
        <f>SUM(J15:J16)</f>
        <v>0</v>
      </c>
      <c r="L17" s="194">
        <f>SUM(L15:L16)</f>
        <v>0</v>
      </c>
    </row>
    <row r="18" spans="2:12" ht="23.25" x14ac:dyDescent="0.25">
      <c r="B18" s="100"/>
      <c r="F18" s="194">
        <f>F17+F13</f>
        <v>0</v>
      </c>
      <c r="H18" s="194">
        <f>H17+H13</f>
        <v>0</v>
      </c>
      <c r="J18" s="194">
        <f>J17+J13</f>
        <v>0</v>
      </c>
      <c r="L18" s="194">
        <f>L17+L13</f>
        <v>0</v>
      </c>
    </row>
    <row r="19" spans="2:12" ht="23.25" x14ac:dyDescent="0.25">
      <c r="B19" s="100"/>
    </row>
    <row r="20" spans="2:12" ht="23.25" x14ac:dyDescent="0.25">
      <c r="B20" s="100" t="s">
        <v>511</v>
      </c>
    </row>
    <row r="21" spans="2:12" ht="23.25" x14ac:dyDescent="0.25">
      <c r="B21" s="100" t="s">
        <v>508</v>
      </c>
    </row>
    <row r="22" spans="2:12" ht="23.25" x14ac:dyDescent="0.25">
      <c r="B22" s="100"/>
      <c r="D22" s="7" t="s">
        <v>147</v>
      </c>
    </row>
    <row r="23" spans="2:12" ht="23.25" x14ac:dyDescent="0.25">
      <c r="B23" s="100"/>
      <c r="D23" s="7" t="s">
        <v>512</v>
      </c>
      <c r="F23" s="194"/>
      <c r="H23" s="194"/>
      <c r="J23" s="194"/>
      <c r="L23" s="194"/>
    </row>
    <row r="24" spans="2:12" x14ac:dyDescent="0.25">
      <c r="F24" s="194">
        <f>SUM(F22:F23)</f>
        <v>0</v>
      </c>
      <c r="H24" s="194">
        <f>SUM(H22:H23)</f>
        <v>0</v>
      </c>
      <c r="J24" s="194">
        <f>SUM(J22:J23)</f>
        <v>0</v>
      </c>
      <c r="L24" s="194">
        <f>SUM(L22:L23)</f>
        <v>0</v>
      </c>
    </row>
    <row r="25" spans="2:12" ht="23.25" x14ac:dyDescent="0.25">
      <c r="B25" s="470" t="s">
        <v>513</v>
      </c>
      <c r="C25" s="470"/>
      <c r="D25" s="470"/>
    </row>
    <row r="26" spans="2:12" x14ac:dyDescent="0.25">
      <c r="D26" s="7" t="s">
        <v>147</v>
      </c>
    </row>
    <row r="27" spans="2:12" x14ac:dyDescent="0.25">
      <c r="D27" s="7" t="s">
        <v>514</v>
      </c>
    </row>
    <row r="28" spans="2:12" x14ac:dyDescent="0.25">
      <c r="D28" s="7" t="s">
        <v>515</v>
      </c>
    </row>
    <row r="29" spans="2:12" x14ac:dyDescent="0.25">
      <c r="D29" s="7" t="s">
        <v>516</v>
      </c>
    </row>
    <row r="30" spans="2:12" x14ac:dyDescent="0.25">
      <c r="D30" s="7" t="s">
        <v>517</v>
      </c>
    </row>
    <row r="31" spans="2:12" x14ac:dyDescent="0.25">
      <c r="D31" s="7" t="s">
        <v>518</v>
      </c>
      <c r="F31" s="194"/>
      <c r="H31" s="194"/>
      <c r="J31" s="194"/>
      <c r="L31" s="194"/>
    </row>
    <row r="32" spans="2:12" x14ac:dyDescent="0.25">
      <c r="F32" s="194">
        <f>SUM(F26:F31)</f>
        <v>0</v>
      </c>
      <c r="H32" s="194">
        <f>SUM(H26:H31)</f>
        <v>0</v>
      </c>
      <c r="J32" s="194">
        <f>SUM(J26:J31)</f>
        <v>0</v>
      </c>
      <c r="L32" s="194">
        <f>SUM(L26:L31)</f>
        <v>0</v>
      </c>
    </row>
    <row r="33" spans="1:13" x14ac:dyDescent="0.25">
      <c r="F33" s="194">
        <f>F32+F24</f>
        <v>0</v>
      </c>
      <c r="H33" s="194">
        <f>H32+H24</f>
        <v>0</v>
      </c>
      <c r="J33" s="194">
        <f>J32+J24</f>
        <v>0</v>
      </c>
      <c r="L33" s="194">
        <f>L32+L24</f>
        <v>0</v>
      </c>
    </row>
    <row r="34" spans="1:13" ht="21.75" thickBot="1" x14ac:dyDescent="0.3">
      <c r="F34" s="125">
        <f>F33+F18</f>
        <v>0</v>
      </c>
      <c r="H34" s="125">
        <f>H33+H18</f>
        <v>0</v>
      </c>
      <c r="J34" s="125">
        <f>J33+J18</f>
        <v>0</v>
      </c>
      <c r="L34" s="125">
        <f>L33+L18</f>
        <v>0</v>
      </c>
    </row>
    <row r="35" spans="1:13" ht="21.75" thickTop="1" x14ac:dyDescent="0.25"/>
    <row r="41" spans="1:13" hidden="1" x14ac:dyDescent="0.25">
      <c r="A41" s="449" t="s">
        <v>885</v>
      </c>
      <c r="B41" s="449"/>
      <c r="C41" s="449"/>
      <c r="D41" s="449"/>
      <c r="E41" s="449"/>
      <c r="F41" s="449"/>
      <c r="G41" s="449"/>
      <c r="H41" s="449"/>
      <c r="I41" s="449"/>
      <c r="J41" s="449"/>
      <c r="K41" s="449"/>
      <c r="L41" s="449"/>
      <c r="M41" s="449"/>
    </row>
  </sheetData>
  <mergeCells count="11">
    <mergeCell ref="A1:M1"/>
    <mergeCell ref="A2:M2"/>
    <mergeCell ref="A3:M3"/>
    <mergeCell ref="F6:J6"/>
    <mergeCell ref="A41:M41"/>
    <mergeCell ref="B9:D9"/>
    <mergeCell ref="B10:D10"/>
    <mergeCell ref="B14:D14"/>
    <mergeCell ref="B25:D25"/>
    <mergeCell ref="B5:L5"/>
    <mergeCell ref="B4:L4"/>
  </mergeCells>
  <pageMargins left="0.19685039370078741" right="0.19685039370078741" top="0.19685039370078741" bottom="0.19685039370078741" header="0.31496062992125984" footer="0.23622047244094491"/>
  <pageSetup firstPageNumber="41" orientation="portrait" useFirstPageNumber="1" r:id="rId1"/>
  <headerFooter>
    <oddFooter>&amp;C&amp;"B Lotus,Bold"&amp;10&amp;P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WWG42"/>
  <sheetViews>
    <sheetView rightToLeft="1" view="pageBreakPreview" zoomScaleSheetLayoutView="100" workbookViewId="0">
      <selection activeCell="A13" sqref="A13"/>
    </sheetView>
  </sheetViews>
  <sheetFormatPr defaultColWidth="0" defaultRowHeight="21" zeroHeight="1" x14ac:dyDescent="0.25"/>
  <cols>
    <col min="1" max="1" width="6" style="99" customWidth="1"/>
    <col min="2" max="2" width="4.140625" style="7" customWidth="1"/>
    <col min="3" max="3" width="0.7109375" style="7" customWidth="1"/>
    <col min="4" max="4" width="25.7109375" style="7" customWidth="1"/>
    <col min="5" max="5" width="0.7109375" style="7" customWidth="1"/>
    <col min="6" max="6" width="15.7109375" style="103" customWidth="1"/>
    <col min="7" max="7" width="0.7109375" style="7" customWidth="1"/>
    <col min="8" max="8" width="15.7109375" style="103" customWidth="1"/>
    <col min="9" max="9" width="0.7109375" style="7" customWidth="1"/>
    <col min="10" max="10" width="15.7109375" style="103" customWidth="1"/>
    <col min="11" max="11" width="0.7109375" style="7" customWidth="1"/>
    <col min="12" max="12" width="15.7109375" style="103" customWidth="1"/>
    <col min="13" max="13" width="0.7109375" style="7" customWidth="1"/>
    <col min="14" max="14" width="11.7109375" style="7" customWidth="1"/>
    <col min="15" max="15" width="1.85546875" style="7" hidden="1"/>
    <col min="16" max="16" width="11.7109375" style="8" hidden="1"/>
    <col min="17" max="17" width="15.28515625" style="8" hidden="1"/>
    <col min="18" max="18" width="5" style="7" hidden="1"/>
    <col min="19" max="19" width="10.28515625" style="7" hidden="1"/>
    <col min="20" max="20" width="5" style="7" hidden="1"/>
    <col min="21" max="21" width="10.28515625" style="7" hidden="1"/>
    <col min="22" max="24" width="9" style="7" hidden="1"/>
    <col min="25" max="25" width="10.28515625" style="7" hidden="1"/>
    <col min="26" max="254" width="9" style="7" hidden="1"/>
    <col min="255" max="255" width="3.7109375" style="7" hidden="1"/>
    <col min="256" max="256" width="4.85546875" style="7" hidden="1"/>
    <col min="257" max="257" width="5.28515625" style="7" hidden="1"/>
    <col min="258" max="258" width="31.28515625" style="7" hidden="1"/>
    <col min="259" max="259" width="7.7109375" style="7" hidden="1"/>
    <col min="260" max="260" width="2.28515625" style="7" hidden="1"/>
    <col min="261" max="261" width="11.7109375" style="7" hidden="1"/>
    <col min="262" max="262" width="2.42578125" style="7" hidden="1"/>
    <col min="263" max="263" width="11.7109375" style="7" hidden="1"/>
    <col min="264" max="264" width="2.28515625" style="7" hidden="1"/>
    <col min="265" max="265" width="10.85546875" style="7" hidden="1"/>
    <col min="266" max="266" width="2.28515625" style="7" hidden="1"/>
    <col min="267" max="267" width="11.140625" style="7" hidden="1"/>
    <col min="268" max="268" width="1.85546875" style="7" hidden="1"/>
    <col min="269" max="269" width="11" style="7" hidden="1"/>
    <col min="270" max="270" width="0.7109375" style="7" hidden="1"/>
    <col min="271" max="271" width="1.85546875" style="7" hidden="1"/>
    <col min="272" max="272" width="11.85546875" style="7" hidden="1"/>
    <col min="273" max="273" width="15.28515625" style="7" hidden="1"/>
    <col min="274" max="274" width="5" style="7" hidden="1"/>
    <col min="275" max="275" width="10.28515625" style="7" hidden="1"/>
    <col min="276" max="276" width="5" style="7" hidden="1"/>
    <col min="277" max="277" width="10.28515625" style="7" hidden="1"/>
    <col min="278" max="280" width="9" style="7" hidden="1"/>
    <col min="281" max="281" width="10.28515625" style="7" hidden="1"/>
    <col min="282" max="510" width="9" style="7" hidden="1"/>
    <col min="511" max="511" width="3.7109375" style="7" hidden="1"/>
    <col min="512" max="512" width="4.85546875" style="7" hidden="1"/>
    <col min="513" max="513" width="5.28515625" style="7" hidden="1"/>
    <col min="514" max="514" width="31.28515625" style="7" hidden="1"/>
    <col min="515" max="515" width="7.7109375" style="7" hidden="1"/>
    <col min="516" max="516" width="2.28515625" style="7" hidden="1"/>
    <col min="517" max="517" width="11.7109375" style="7" hidden="1"/>
    <col min="518" max="518" width="2.42578125" style="7" hidden="1"/>
    <col min="519" max="519" width="11.7109375" style="7" hidden="1"/>
    <col min="520" max="520" width="2.28515625" style="7" hidden="1"/>
    <col min="521" max="521" width="10.85546875" style="7" hidden="1"/>
    <col min="522" max="522" width="2.28515625" style="7" hidden="1"/>
    <col min="523" max="523" width="11.140625" style="7" hidden="1"/>
    <col min="524" max="524" width="1.85546875" style="7" hidden="1"/>
    <col min="525" max="525" width="11" style="7" hidden="1"/>
    <col min="526" max="526" width="0.7109375" style="7" hidden="1"/>
    <col min="527" max="527" width="1.85546875" style="7" hidden="1"/>
    <col min="528" max="528" width="11.85546875" style="7" hidden="1"/>
    <col min="529" max="529" width="15.28515625" style="7" hidden="1"/>
    <col min="530" max="530" width="5" style="7" hidden="1"/>
    <col min="531" max="531" width="10.28515625" style="7" hidden="1"/>
    <col min="532" max="532" width="5" style="7" hidden="1"/>
    <col min="533" max="533" width="10.28515625" style="7" hidden="1"/>
    <col min="534" max="536" width="9" style="7" hidden="1"/>
    <col min="537" max="537" width="10.28515625" style="7" hidden="1"/>
    <col min="538" max="766" width="9" style="7" hidden="1"/>
    <col min="767" max="767" width="3.7109375" style="7" hidden="1"/>
    <col min="768" max="768" width="4.85546875" style="7" hidden="1"/>
    <col min="769" max="769" width="5.28515625" style="7" hidden="1"/>
    <col min="770" max="770" width="31.28515625" style="7" hidden="1"/>
    <col min="771" max="771" width="7.7109375" style="7" hidden="1"/>
    <col min="772" max="772" width="2.28515625" style="7" hidden="1"/>
    <col min="773" max="773" width="11.7109375" style="7" hidden="1"/>
    <col min="774" max="774" width="2.42578125" style="7" hidden="1"/>
    <col min="775" max="775" width="11.7109375" style="7" hidden="1"/>
    <col min="776" max="776" width="2.28515625" style="7" hidden="1"/>
    <col min="777" max="777" width="10.85546875" style="7" hidden="1"/>
    <col min="778" max="778" width="2.28515625" style="7" hidden="1"/>
    <col min="779" max="779" width="11.140625" style="7" hidden="1"/>
    <col min="780" max="780" width="1.85546875" style="7" hidden="1"/>
    <col min="781" max="781" width="11" style="7" hidden="1"/>
    <col min="782" max="782" width="0.7109375" style="7" hidden="1"/>
    <col min="783" max="783" width="1.85546875" style="7" hidden="1"/>
    <col min="784" max="784" width="11.85546875" style="7" hidden="1"/>
    <col min="785" max="785" width="15.28515625" style="7" hidden="1"/>
    <col min="786" max="786" width="5" style="7" hidden="1"/>
    <col min="787" max="787" width="10.28515625" style="7" hidden="1"/>
    <col min="788" max="788" width="5" style="7" hidden="1"/>
    <col min="789" max="789" width="10.28515625" style="7" hidden="1"/>
    <col min="790" max="792" width="9" style="7" hidden="1"/>
    <col min="793" max="793" width="10.28515625" style="7" hidden="1"/>
    <col min="794" max="1022" width="9" style="7" hidden="1"/>
    <col min="1023" max="1023" width="3.7109375" style="7" hidden="1"/>
    <col min="1024" max="1024" width="4.85546875" style="7" hidden="1"/>
    <col min="1025" max="1025" width="5.28515625" style="7" hidden="1"/>
    <col min="1026" max="1026" width="31.28515625" style="7" hidden="1"/>
    <col min="1027" max="1027" width="7.7109375" style="7" hidden="1"/>
    <col min="1028" max="1028" width="2.28515625" style="7" hidden="1"/>
    <col min="1029" max="1029" width="11.7109375" style="7" hidden="1"/>
    <col min="1030" max="1030" width="2.42578125" style="7" hidden="1"/>
    <col min="1031" max="1031" width="11.7109375" style="7" hidden="1"/>
    <col min="1032" max="1032" width="2.28515625" style="7" hidden="1"/>
    <col min="1033" max="1033" width="10.85546875" style="7" hidden="1"/>
    <col min="1034" max="1034" width="2.28515625" style="7" hidden="1"/>
    <col min="1035" max="1035" width="11.140625" style="7" hidden="1"/>
    <col min="1036" max="1036" width="1.85546875" style="7" hidden="1"/>
    <col min="1037" max="1037" width="11" style="7" hidden="1"/>
    <col min="1038" max="1038" width="0.7109375" style="7" hidden="1"/>
    <col min="1039" max="1039" width="1.85546875" style="7" hidden="1"/>
    <col min="1040" max="1040" width="11.85546875" style="7" hidden="1"/>
    <col min="1041" max="1041" width="15.28515625" style="7" hidden="1"/>
    <col min="1042" max="1042" width="5" style="7" hidden="1"/>
    <col min="1043" max="1043" width="10.28515625" style="7" hidden="1"/>
    <col min="1044" max="1044" width="5" style="7" hidden="1"/>
    <col min="1045" max="1045" width="10.28515625" style="7" hidden="1"/>
    <col min="1046" max="1048" width="9" style="7" hidden="1"/>
    <col min="1049" max="1049" width="10.28515625" style="7" hidden="1"/>
    <col min="1050" max="1278" width="9" style="7" hidden="1"/>
    <col min="1279" max="1279" width="3.7109375" style="7" hidden="1"/>
    <col min="1280" max="1280" width="4.85546875" style="7" hidden="1"/>
    <col min="1281" max="1281" width="5.28515625" style="7" hidden="1"/>
    <col min="1282" max="1282" width="31.28515625" style="7" hidden="1"/>
    <col min="1283" max="1283" width="7.7109375" style="7" hidden="1"/>
    <col min="1284" max="1284" width="2.28515625" style="7" hidden="1"/>
    <col min="1285" max="1285" width="11.7109375" style="7" hidden="1"/>
    <col min="1286" max="1286" width="2.42578125" style="7" hidden="1"/>
    <col min="1287" max="1287" width="11.7109375" style="7" hidden="1"/>
    <col min="1288" max="1288" width="2.28515625" style="7" hidden="1"/>
    <col min="1289" max="1289" width="10.85546875" style="7" hidden="1"/>
    <col min="1290" max="1290" width="2.28515625" style="7" hidden="1"/>
    <col min="1291" max="1291" width="11.140625" style="7" hidden="1"/>
    <col min="1292" max="1292" width="1.85546875" style="7" hidden="1"/>
    <col min="1293" max="1293" width="11" style="7" hidden="1"/>
    <col min="1294" max="1294" width="0.7109375" style="7" hidden="1"/>
    <col min="1295" max="1295" width="1.85546875" style="7" hidden="1"/>
    <col min="1296" max="1296" width="11.85546875" style="7" hidden="1"/>
    <col min="1297" max="1297" width="15.28515625" style="7" hidden="1"/>
    <col min="1298" max="1298" width="5" style="7" hidden="1"/>
    <col min="1299" max="1299" width="10.28515625" style="7" hidden="1"/>
    <col min="1300" max="1300" width="5" style="7" hidden="1"/>
    <col min="1301" max="1301" width="10.28515625" style="7" hidden="1"/>
    <col min="1302" max="1304" width="9" style="7" hidden="1"/>
    <col min="1305" max="1305" width="10.28515625" style="7" hidden="1"/>
    <col min="1306" max="1534" width="9" style="7" hidden="1"/>
    <col min="1535" max="1535" width="3.7109375" style="7" hidden="1"/>
    <col min="1536" max="1536" width="4.85546875" style="7" hidden="1"/>
    <col min="1537" max="1537" width="5.28515625" style="7" hidden="1"/>
    <col min="1538" max="1538" width="31.28515625" style="7" hidden="1"/>
    <col min="1539" max="1539" width="7.7109375" style="7" hidden="1"/>
    <col min="1540" max="1540" width="2.28515625" style="7" hidden="1"/>
    <col min="1541" max="1541" width="11.7109375" style="7" hidden="1"/>
    <col min="1542" max="1542" width="2.42578125" style="7" hidden="1"/>
    <col min="1543" max="1543" width="11.7109375" style="7" hidden="1"/>
    <col min="1544" max="1544" width="2.28515625" style="7" hidden="1"/>
    <col min="1545" max="1545" width="10.85546875" style="7" hidden="1"/>
    <col min="1546" max="1546" width="2.28515625" style="7" hidden="1"/>
    <col min="1547" max="1547" width="11.140625" style="7" hidden="1"/>
    <col min="1548" max="1548" width="1.85546875" style="7" hidden="1"/>
    <col min="1549" max="1549" width="11" style="7" hidden="1"/>
    <col min="1550" max="1550" width="0.7109375" style="7" hidden="1"/>
    <col min="1551" max="1551" width="1.85546875" style="7" hidden="1"/>
    <col min="1552" max="1552" width="11.85546875" style="7" hidden="1"/>
    <col min="1553" max="1553" width="15.28515625" style="7" hidden="1"/>
    <col min="1554" max="1554" width="5" style="7" hidden="1"/>
    <col min="1555" max="1555" width="10.28515625" style="7" hidden="1"/>
    <col min="1556" max="1556" width="5" style="7" hidden="1"/>
    <col min="1557" max="1557" width="10.28515625" style="7" hidden="1"/>
    <col min="1558" max="1560" width="9" style="7" hidden="1"/>
    <col min="1561" max="1561" width="10.28515625" style="7" hidden="1"/>
    <col min="1562" max="1790" width="9" style="7" hidden="1"/>
    <col min="1791" max="1791" width="3.7109375" style="7" hidden="1"/>
    <col min="1792" max="1792" width="4.85546875" style="7" hidden="1"/>
    <col min="1793" max="1793" width="5.28515625" style="7" hidden="1"/>
    <col min="1794" max="1794" width="31.28515625" style="7" hidden="1"/>
    <col min="1795" max="1795" width="7.7109375" style="7" hidden="1"/>
    <col min="1796" max="1796" width="2.28515625" style="7" hidden="1"/>
    <col min="1797" max="1797" width="11.7109375" style="7" hidden="1"/>
    <col min="1798" max="1798" width="2.42578125" style="7" hidden="1"/>
    <col min="1799" max="1799" width="11.7109375" style="7" hidden="1"/>
    <col min="1800" max="1800" width="2.28515625" style="7" hidden="1"/>
    <col min="1801" max="1801" width="10.85546875" style="7" hidden="1"/>
    <col min="1802" max="1802" width="2.28515625" style="7" hidden="1"/>
    <col min="1803" max="1803" width="11.140625" style="7" hidden="1"/>
    <col min="1804" max="1804" width="1.85546875" style="7" hidden="1"/>
    <col min="1805" max="1805" width="11" style="7" hidden="1"/>
    <col min="1806" max="1806" width="0.7109375" style="7" hidden="1"/>
    <col min="1807" max="1807" width="1.85546875" style="7" hidden="1"/>
    <col min="1808" max="1808" width="11.85546875" style="7" hidden="1"/>
    <col min="1809" max="1809" width="15.28515625" style="7" hidden="1"/>
    <col min="1810" max="1810" width="5" style="7" hidden="1"/>
    <col min="1811" max="1811" width="10.28515625" style="7" hidden="1"/>
    <col min="1812" max="1812" width="5" style="7" hidden="1"/>
    <col min="1813" max="1813" width="10.28515625" style="7" hidden="1"/>
    <col min="1814" max="1816" width="9" style="7" hidden="1"/>
    <col min="1817" max="1817" width="10.28515625" style="7" hidden="1"/>
    <col min="1818" max="2046" width="9" style="7" hidden="1"/>
    <col min="2047" max="2047" width="3.7109375" style="7" hidden="1"/>
    <col min="2048" max="2048" width="4.85546875" style="7" hidden="1"/>
    <col min="2049" max="2049" width="5.28515625" style="7" hidden="1"/>
    <col min="2050" max="2050" width="31.28515625" style="7" hidden="1"/>
    <col min="2051" max="2051" width="7.7109375" style="7" hidden="1"/>
    <col min="2052" max="2052" width="2.28515625" style="7" hidden="1"/>
    <col min="2053" max="2053" width="11.7109375" style="7" hidden="1"/>
    <col min="2054" max="2054" width="2.42578125" style="7" hidden="1"/>
    <col min="2055" max="2055" width="11.7109375" style="7" hidden="1"/>
    <col min="2056" max="2056" width="2.28515625" style="7" hidden="1"/>
    <col min="2057" max="2057" width="10.85546875" style="7" hidden="1"/>
    <col min="2058" max="2058" width="2.28515625" style="7" hidden="1"/>
    <col min="2059" max="2059" width="11.140625" style="7" hidden="1"/>
    <col min="2060" max="2060" width="1.85546875" style="7" hidden="1"/>
    <col min="2061" max="2061" width="11" style="7" hidden="1"/>
    <col min="2062" max="2062" width="0.7109375" style="7" hidden="1"/>
    <col min="2063" max="2063" width="1.85546875" style="7" hidden="1"/>
    <col min="2064" max="2064" width="11.85546875" style="7" hidden="1"/>
    <col min="2065" max="2065" width="15.28515625" style="7" hidden="1"/>
    <col min="2066" max="2066" width="5" style="7" hidden="1"/>
    <col min="2067" max="2067" width="10.28515625" style="7" hidden="1"/>
    <col min="2068" max="2068" width="5" style="7" hidden="1"/>
    <col min="2069" max="2069" width="10.28515625" style="7" hidden="1"/>
    <col min="2070" max="2072" width="9" style="7" hidden="1"/>
    <col min="2073" max="2073" width="10.28515625" style="7" hidden="1"/>
    <col min="2074" max="2302" width="9" style="7" hidden="1"/>
    <col min="2303" max="2303" width="3.7109375" style="7" hidden="1"/>
    <col min="2304" max="2304" width="4.85546875" style="7" hidden="1"/>
    <col min="2305" max="2305" width="5.28515625" style="7" hidden="1"/>
    <col min="2306" max="2306" width="31.28515625" style="7" hidden="1"/>
    <col min="2307" max="2307" width="7.7109375" style="7" hidden="1"/>
    <col min="2308" max="2308" width="2.28515625" style="7" hidden="1"/>
    <col min="2309" max="2309" width="11.7109375" style="7" hidden="1"/>
    <col min="2310" max="2310" width="2.42578125" style="7" hidden="1"/>
    <col min="2311" max="2311" width="11.7109375" style="7" hidden="1"/>
    <col min="2312" max="2312" width="2.28515625" style="7" hidden="1"/>
    <col min="2313" max="2313" width="10.85546875" style="7" hidden="1"/>
    <col min="2314" max="2314" width="2.28515625" style="7" hidden="1"/>
    <col min="2315" max="2315" width="11.140625" style="7" hidden="1"/>
    <col min="2316" max="2316" width="1.85546875" style="7" hidden="1"/>
    <col min="2317" max="2317" width="11" style="7" hidden="1"/>
    <col min="2318" max="2318" width="0.7109375" style="7" hidden="1"/>
    <col min="2319" max="2319" width="1.85546875" style="7" hidden="1"/>
    <col min="2320" max="2320" width="11.85546875" style="7" hidden="1"/>
    <col min="2321" max="2321" width="15.28515625" style="7" hidden="1"/>
    <col min="2322" max="2322" width="5" style="7" hidden="1"/>
    <col min="2323" max="2323" width="10.28515625" style="7" hidden="1"/>
    <col min="2324" max="2324" width="5" style="7" hidden="1"/>
    <col min="2325" max="2325" width="10.28515625" style="7" hidden="1"/>
    <col min="2326" max="2328" width="9" style="7" hidden="1"/>
    <col min="2329" max="2329" width="10.28515625" style="7" hidden="1"/>
    <col min="2330" max="2558" width="9" style="7" hidden="1"/>
    <col min="2559" max="2559" width="3.7109375" style="7" hidden="1"/>
    <col min="2560" max="2560" width="4.85546875" style="7" hidden="1"/>
    <col min="2561" max="2561" width="5.28515625" style="7" hidden="1"/>
    <col min="2562" max="2562" width="31.28515625" style="7" hidden="1"/>
    <col min="2563" max="2563" width="7.7109375" style="7" hidden="1"/>
    <col min="2564" max="2564" width="2.28515625" style="7" hidden="1"/>
    <col min="2565" max="2565" width="11.7109375" style="7" hidden="1"/>
    <col min="2566" max="2566" width="2.42578125" style="7" hidden="1"/>
    <col min="2567" max="2567" width="11.7109375" style="7" hidden="1"/>
    <col min="2568" max="2568" width="2.28515625" style="7" hidden="1"/>
    <col min="2569" max="2569" width="10.85546875" style="7" hidden="1"/>
    <col min="2570" max="2570" width="2.28515625" style="7" hidden="1"/>
    <col min="2571" max="2571" width="11.140625" style="7" hidden="1"/>
    <col min="2572" max="2572" width="1.85546875" style="7" hidden="1"/>
    <col min="2573" max="2573" width="11" style="7" hidden="1"/>
    <col min="2574" max="2574" width="0.7109375" style="7" hidden="1"/>
    <col min="2575" max="2575" width="1.85546875" style="7" hidden="1"/>
    <col min="2576" max="2576" width="11.85546875" style="7" hidden="1"/>
    <col min="2577" max="2577" width="15.28515625" style="7" hidden="1"/>
    <col min="2578" max="2578" width="5" style="7" hidden="1"/>
    <col min="2579" max="2579" width="10.28515625" style="7" hidden="1"/>
    <col min="2580" max="2580" width="5" style="7" hidden="1"/>
    <col min="2581" max="2581" width="10.28515625" style="7" hidden="1"/>
    <col min="2582" max="2584" width="9" style="7" hidden="1"/>
    <col min="2585" max="2585" width="10.28515625" style="7" hidden="1"/>
    <col min="2586" max="2814" width="9" style="7" hidden="1"/>
    <col min="2815" max="2815" width="3.7109375" style="7" hidden="1"/>
    <col min="2816" max="2816" width="4.85546875" style="7" hidden="1"/>
    <col min="2817" max="2817" width="5.28515625" style="7" hidden="1"/>
    <col min="2818" max="2818" width="31.28515625" style="7" hidden="1"/>
    <col min="2819" max="2819" width="7.7109375" style="7" hidden="1"/>
    <col min="2820" max="2820" width="2.28515625" style="7" hidden="1"/>
    <col min="2821" max="2821" width="11.7109375" style="7" hidden="1"/>
    <col min="2822" max="2822" width="2.42578125" style="7" hidden="1"/>
    <col min="2823" max="2823" width="11.7109375" style="7" hidden="1"/>
    <col min="2824" max="2824" width="2.28515625" style="7" hidden="1"/>
    <col min="2825" max="2825" width="10.85546875" style="7" hidden="1"/>
    <col min="2826" max="2826" width="2.28515625" style="7" hidden="1"/>
    <col min="2827" max="2827" width="11.140625" style="7" hidden="1"/>
    <col min="2828" max="2828" width="1.85546875" style="7" hidden="1"/>
    <col min="2829" max="2829" width="11" style="7" hidden="1"/>
    <col min="2830" max="2830" width="0.7109375" style="7" hidden="1"/>
    <col min="2831" max="2831" width="1.85546875" style="7" hidden="1"/>
    <col min="2832" max="2832" width="11.85546875" style="7" hidden="1"/>
    <col min="2833" max="2833" width="15.28515625" style="7" hidden="1"/>
    <col min="2834" max="2834" width="5" style="7" hidden="1"/>
    <col min="2835" max="2835" width="10.28515625" style="7" hidden="1"/>
    <col min="2836" max="2836" width="5" style="7" hidden="1"/>
    <col min="2837" max="2837" width="10.28515625" style="7" hidden="1"/>
    <col min="2838" max="2840" width="9" style="7" hidden="1"/>
    <col min="2841" max="2841" width="10.28515625" style="7" hidden="1"/>
    <col min="2842" max="3070" width="9" style="7" hidden="1"/>
    <col min="3071" max="3071" width="3.7109375" style="7" hidden="1"/>
    <col min="3072" max="3072" width="4.85546875" style="7" hidden="1"/>
    <col min="3073" max="3073" width="5.28515625" style="7" hidden="1"/>
    <col min="3074" max="3074" width="31.28515625" style="7" hidden="1"/>
    <col min="3075" max="3075" width="7.7109375" style="7" hidden="1"/>
    <col min="3076" max="3076" width="2.28515625" style="7" hidden="1"/>
    <col min="3077" max="3077" width="11.7109375" style="7" hidden="1"/>
    <col min="3078" max="3078" width="2.42578125" style="7" hidden="1"/>
    <col min="3079" max="3079" width="11.7109375" style="7" hidden="1"/>
    <col min="3080" max="3080" width="2.28515625" style="7" hidden="1"/>
    <col min="3081" max="3081" width="10.85546875" style="7" hidden="1"/>
    <col min="3082" max="3082" width="2.28515625" style="7" hidden="1"/>
    <col min="3083" max="3083" width="11.140625" style="7" hidden="1"/>
    <col min="3084" max="3084" width="1.85546875" style="7" hidden="1"/>
    <col min="3085" max="3085" width="11" style="7" hidden="1"/>
    <col min="3086" max="3086" width="0.7109375" style="7" hidden="1"/>
    <col min="3087" max="3087" width="1.85546875" style="7" hidden="1"/>
    <col min="3088" max="3088" width="11.85546875" style="7" hidden="1"/>
    <col min="3089" max="3089" width="15.28515625" style="7" hidden="1"/>
    <col min="3090" max="3090" width="5" style="7" hidden="1"/>
    <col min="3091" max="3091" width="10.28515625" style="7" hidden="1"/>
    <col min="3092" max="3092" width="5" style="7" hidden="1"/>
    <col min="3093" max="3093" width="10.28515625" style="7" hidden="1"/>
    <col min="3094" max="3096" width="9" style="7" hidden="1"/>
    <col min="3097" max="3097" width="10.28515625" style="7" hidden="1"/>
    <col min="3098" max="3326" width="9" style="7" hidden="1"/>
    <col min="3327" max="3327" width="3.7109375" style="7" hidden="1"/>
    <col min="3328" max="3328" width="4.85546875" style="7" hidden="1"/>
    <col min="3329" max="3329" width="5.28515625" style="7" hidden="1"/>
    <col min="3330" max="3330" width="31.28515625" style="7" hidden="1"/>
    <col min="3331" max="3331" width="7.7109375" style="7" hidden="1"/>
    <col min="3332" max="3332" width="2.28515625" style="7" hidden="1"/>
    <col min="3333" max="3333" width="11.7109375" style="7" hidden="1"/>
    <col min="3334" max="3334" width="2.42578125" style="7" hidden="1"/>
    <col min="3335" max="3335" width="11.7109375" style="7" hidden="1"/>
    <col min="3336" max="3336" width="2.28515625" style="7" hidden="1"/>
    <col min="3337" max="3337" width="10.85546875" style="7" hidden="1"/>
    <col min="3338" max="3338" width="2.28515625" style="7" hidden="1"/>
    <col min="3339" max="3339" width="11.140625" style="7" hidden="1"/>
    <col min="3340" max="3340" width="1.85546875" style="7" hidden="1"/>
    <col min="3341" max="3341" width="11" style="7" hidden="1"/>
    <col min="3342" max="3342" width="0.7109375" style="7" hidden="1"/>
    <col min="3343" max="3343" width="1.85546875" style="7" hidden="1"/>
    <col min="3344" max="3344" width="11.85546875" style="7" hidden="1"/>
    <col min="3345" max="3345" width="15.28515625" style="7" hidden="1"/>
    <col min="3346" max="3346" width="5" style="7" hidden="1"/>
    <col min="3347" max="3347" width="10.28515625" style="7" hidden="1"/>
    <col min="3348" max="3348" width="5" style="7" hidden="1"/>
    <col min="3349" max="3349" width="10.28515625" style="7" hidden="1"/>
    <col min="3350" max="3352" width="9" style="7" hidden="1"/>
    <col min="3353" max="3353" width="10.28515625" style="7" hidden="1"/>
    <col min="3354" max="3582" width="9" style="7" hidden="1"/>
    <col min="3583" max="3583" width="3.7109375" style="7" hidden="1"/>
    <col min="3584" max="3584" width="4.85546875" style="7" hidden="1"/>
    <col min="3585" max="3585" width="5.28515625" style="7" hidden="1"/>
    <col min="3586" max="3586" width="31.28515625" style="7" hidden="1"/>
    <col min="3587" max="3587" width="7.7109375" style="7" hidden="1"/>
    <col min="3588" max="3588" width="2.28515625" style="7" hidden="1"/>
    <col min="3589" max="3589" width="11.7109375" style="7" hidden="1"/>
    <col min="3590" max="3590" width="2.42578125" style="7" hidden="1"/>
    <col min="3591" max="3591" width="11.7109375" style="7" hidden="1"/>
    <col min="3592" max="3592" width="2.28515625" style="7" hidden="1"/>
    <col min="3593" max="3593" width="10.85546875" style="7" hidden="1"/>
    <col min="3594" max="3594" width="2.28515625" style="7" hidden="1"/>
    <col min="3595" max="3595" width="11.140625" style="7" hidden="1"/>
    <col min="3596" max="3596" width="1.85546875" style="7" hidden="1"/>
    <col min="3597" max="3597" width="11" style="7" hidden="1"/>
    <col min="3598" max="3598" width="0.7109375" style="7" hidden="1"/>
    <col min="3599" max="3599" width="1.85546875" style="7" hidden="1"/>
    <col min="3600" max="3600" width="11.85546875" style="7" hidden="1"/>
    <col min="3601" max="3601" width="15.28515625" style="7" hidden="1"/>
    <col min="3602" max="3602" width="5" style="7" hidden="1"/>
    <col min="3603" max="3603" width="10.28515625" style="7" hidden="1"/>
    <col min="3604" max="3604" width="5" style="7" hidden="1"/>
    <col min="3605" max="3605" width="10.28515625" style="7" hidden="1"/>
    <col min="3606" max="3608" width="9" style="7" hidden="1"/>
    <col min="3609" max="3609" width="10.28515625" style="7" hidden="1"/>
    <col min="3610" max="3838" width="9" style="7" hidden="1"/>
    <col min="3839" max="3839" width="3.7109375" style="7" hidden="1"/>
    <col min="3840" max="3840" width="4.85546875" style="7" hidden="1"/>
    <col min="3841" max="3841" width="5.28515625" style="7" hidden="1"/>
    <col min="3842" max="3842" width="31.28515625" style="7" hidden="1"/>
    <col min="3843" max="3843" width="7.7109375" style="7" hidden="1"/>
    <col min="3844" max="3844" width="2.28515625" style="7" hidden="1"/>
    <col min="3845" max="3845" width="11.7109375" style="7" hidden="1"/>
    <col min="3846" max="3846" width="2.42578125" style="7" hidden="1"/>
    <col min="3847" max="3847" width="11.7109375" style="7" hidden="1"/>
    <col min="3848" max="3848" width="2.28515625" style="7" hidden="1"/>
    <col min="3849" max="3849" width="10.85546875" style="7" hidden="1"/>
    <col min="3850" max="3850" width="2.28515625" style="7" hidden="1"/>
    <col min="3851" max="3851" width="11.140625" style="7" hidden="1"/>
    <col min="3852" max="3852" width="1.85546875" style="7" hidden="1"/>
    <col min="3853" max="3853" width="11" style="7" hidden="1"/>
    <col min="3854" max="3854" width="0.7109375" style="7" hidden="1"/>
    <col min="3855" max="3855" width="1.85546875" style="7" hidden="1"/>
    <col min="3856" max="3856" width="11.85546875" style="7" hidden="1"/>
    <col min="3857" max="3857" width="15.28515625" style="7" hidden="1"/>
    <col min="3858" max="3858" width="5" style="7" hidden="1"/>
    <col min="3859" max="3859" width="10.28515625" style="7" hidden="1"/>
    <col min="3860" max="3860" width="5" style="7" hidden="1"/>
    <col min="3861" max="3861" width="10.28515625" style="7" hidden="1"/>
    <col min="3862" max="3864" width="9" style="7" hidden="1"/>
    <col min="3865" max="3865" width="10.28515625" style="7" hidden="1"/>
    <col min="3866" max="4094" width="9" style="7" hidden="1"/>
    <col min="4095" max="4095" width="3.7109375" style="7" hidden="1"/>
    <col min="4096" max="4096" width="4.85546875" style="7" hidden="1"/>
    <col min="4097" max="4097" width="5.28515625" style="7" hidden="1"/>
    <col min="4098" max="4098" width="31.28515625" style="7" hidden="1"/>
    <col min="4099" max="4099" width="7.7109375" style="7" hidden="1"/>
    <col min="4100" max="4100" width="2.28515625" style="7" hidden="1"/>
    <col min="4101" max="4101" width="11.7109375" style="7" hidden="1"/>
    <col min="4102" max="4102" width="2.42578125" style="7" hidden="1"/>
    <col min="4103" max="4103" width="11.7109375" style="7" hidden="1"/>
    <col min="4104" max="4104" width="2.28515625" style="7" hidden="1"/>
    <col min="4105" max="4105" width="10.85546875" style="7" hidden="1"/>
    <col min="4106" max="4106" width="2.28515625" style="7" hidden="1"/>
    <col min="4107" max="4107" width="11.140625" style="7" hidden="1"/>
    <col min="4108" max="4108" width="1.85546875" style="7" hidden="1"/>
    <col min="4109" max="4109" width="11" style="7" hidden="1"/>
    <col min="4110" max="4110" width="0.7109375" style="7" hidden="1"/>
    <col min="4111" max="4111" width="1.85546875" style="7" hidden="1"/>
    <col min="4112" max="4112" width="11.85546875" style="7" hidden="1"/>
    <col min="4113" max="4113" width="15.28515625" style="7" hidden="1"/>
    <col min="4114" max="4114" width="5" style="7" hidden="1"/>
    <col min="4115" max="4115" width="10.28515625" style="7" hidden="1"/>
    <col min="4116" max="4116" width="5" style="7" hidden="1"/>
    <col min="4117" max="4117" width="10.28515625" style="7" hidden="1"/>
    <col min="4118" max="4120" width="9" style="7" hidden="1"/>
    <col min="4121" max="4121" width="10.28515625" style="7" hidden="1"/>
    <col min="4122" max="4350" width="9" style="7" hidden="1"/>
    <col min="4351" max="4351" width="3.7109375" style="7" hidden="1"/>
    <col min="4352" max="4352" width="4.85546875" style="7" hidden="1"/>
    <col min="4353" max="4353" width="5.28515625" style="7" hidden="1"/>
    <col min="4354" max="4354" width="31.28515625" style="7" hidden="1"/>
    <col min="4355" max="4355" width="7.7109375" style="7" hidden="1"/>
    <col min="4356" max="4356" width="2.28515625" style="7" hidden="1"/>
    <col min="4357" max="4357" width="11.7109375" style="7" hidden="1"/>
    <col min="4358" max="4358" width="2.42578125" style="7" hidden="1"/>
    <col min="4359" max="4359" width="11.7109375" style="7" hidden="1"/>
    <col min="4360" max="4360" width="2.28515625" style="7" hidden="1"/>
    <col min="4361" max="4361" width="10.85546875" style="7" hidden="1"/>
    <col min="4362" max="4362" width="2.28515625" style="7" hidden="1"/>
    <col min="4363" max="4363" width="11.140625" style="7" hidden="1"/>
    <col min="4364" max="4364" width="1.85546875" style="7" hidden="1"/>
    <col min="4365" max="4365" width="11" style="7" hidden="1"/>
    <col min="4366" max="4366" width="0.7109375" style="7" hidden="1"/>
    <col min="4367" max="4367" width="1.85546875" style="7" hidden="1"/>
    <col min="4368" max="4368" width="11.85546875" style="7" hidden="1"/>
    <col min="4369" max="4369" width="15.28515625" style="7" hidden="1"/>
    <col min="4370" max="4370" width="5" style="7" hidden="1"/>
    <col min="4371" max="4371" width="10.28515625" style="7" hidden="1"/>
    <col min="4372" max="4372" width="5" style="7" hidden="1"/>
    <col min="4373" max="4373" width="10.28515625" style="7" hidden="1"/>
    <col min="4374" max="4376" width="9" style="7" hidden="1"/>
    <col min="4377" max="4377" width="10.28515625" style="7" hidden="1"/>
    <col min="4378" max="4606" width="9" style="7" hidden="1"/>
    <col min="4607" max="4607" width="3.7109375" style="7" hidden="1"/>
    <col min="4608" max="4608" width="4.85546875" style="7" hidden="1"/>
    <col min="4609" max="4609" width="5.28515625" style="7" hidden="1"/>
    <col min="4610" max="4610" width="31.28515625" style="7" hidden="1"/>
    <col min="4611" max="4611" width="7.7109375" style="7" hidden="1"/>
    <col min="4612" max="4612" width="2.28515625" style="7" hidden="1"/>
    <col min="4613" max="4613" width="11.7109375" style="7" hidden="1"/>
    <col min="4614" max="4614" width="2.42578125" style="7" hidden="1"/>
    <col min="4615" max="4615" width="11.7109375" style="7" hidden="1"/>
    <col min="4616" max="4616" width="2.28515625" style="7" hidden="1"/>
    <col min="4617" max="4617" width="10.85546875" style="7" hidden="1"/>
    <col min="4618" max="4618" width="2.28515625" style="7" hidden="1"/>
    <col min="4619" max="4619" width="11.140625" style="7" hidden="1"/>
    <col min="4620" max="4620" width="1.85546875" style="7" hidden="1"/>
    <col min="4621" max="4621" width="11" style="7" hidden="1"/>
    <col min="4622" max="4622" width="0.7109375" style="7" hidden="1"/>
    <col min="4623" max="4623" width="1.85546875" style="7" hidden="1"/>
    <col min="4624" max="4624" width="11.85546875" style="7" hidden="1"/>
    <col min="4625" max="4625" width="15.28515625" style="7" hidden="1"/>
    <col min="4626" max="4626" width="5" style="7" hidden="1"/>
    <col min="4627" max="4627" width="10.28515625" style="7" hidden="1"/>
    <col min="4628" max="4628" width="5" style="7" hidden="1"/>
    <col min="4629" max="4629" width="10.28515625" style="7" hidden="1"/>
    <col min="4630" max="4632" width="9" style="7" hidden="1"/>
    <col min="4633" max="4633" width="10.28515625" style="7" hidden="1"/>
    <col min="4634" max="4862" width="9" style="7" hidden="1"/>
    <col min="4863" max="4863" width="3.7109375" style="7" hidden="1"/>
    <col min="4864" max="4864" width="4.85546875" style="7" hidden="1"/>
    <col min="4865" max="4865" width="5.28515625" style="7" hidden="1"/>
    <col min="4866" max="4866" width="31.28515625" style="7" hidden="1"/>
    <col min="4867" max="4867" width="7.7109375" style="7" hidden="1"/>
    <col min="4868" max="4868" width="2.28515625" style="7" hidden="1"/>
    <col min="4869" max="4869" width="11.7109375" style="7" hidden="1"/>
    <col min="4870" max="4870" width="2.42578125" style="7" hidden="1"/>
    <col min="4871" max="4871" width="11.7109375" style="7" hidden="1"/>
    <col min="4872" max="4872" width="2.28515625" style="7" hidden="1"/>
    <col min="4873" max="4873" width="10.85546875" style="7" hidden="1"/>
    <col min="4874" max="4874" width="2.28515625" style="7" hidden="1"/>
    <col min="4875" max="4875" width="11.140625" style="7" hidden="1"/>
    <col min="4876" max="4876" width="1.85546875" style="7" hidden="1"/>
    <col min="4877" max="4877" width="11" style="7" hidden="1"/>
    <col min="4878" max="4878" width="0.7109375" style="7" hidden="1"/>
    <col min="4879" max="4879" width="1.85546875" style="7" hidden="1"/>
    <col min="4880" max="4880" width="11.85546875" style="7" hidden="1"/>
    <col min="4881" max="4881" width="15.28515625" style="7" hidden="1"/>
    <col min="4882" max="4882" width="5" style="7" hidden="1"/>
    <col min="4883" max="4883" width="10.28515625" style="7" hidden="1"/>
    <col min="4884" max="4884" width="5" style="7" hidden="1"/>
    <col min="4885" max="4885" width="10.28515625" style="7" hidden="1"/>
    <col min="4886" max="4888" width="9" style="7" hidden="1"/>
    <col min="4889" max="4889" width="10.28515625" style="7" hidden="1"/>
    <col min="4890" max="5118" width="9" style="7" hidden="1"/>
    <col min="5119" max="5119" width="3.7109375" style="7" hidden="1"/>
    <col min="5120" max="5120" width="4.85546875" style="7" hidden="1"/>
    <col min="5121" max="5121" width="5.28515625" style="7" hidden="1"/>
    <col min="5122" max="5122" width="31.28515625" style="7" hidden="1"/>
    <col min="5123" max="5123" width="7.7109375" style="7" hidden="1"/>
    <col min="5124" max="5124" width="2.28515625" style="7" hidden="1"/>
    <col min="5125" max="5125" width="11.7109375" style="7" hidden="1"/>
    <col min="5126" max="5126" width="2.42578125" style="7" hidden="1"/>
    <col min="5127" max="5127" width="11.7109375" style="7" hidden="1"/>
    <col min="5128" max="5128" width="2.28515625" style="7" hidden="1"/>
    <col min="5129" max="5129" width="10.85546875" style="7" hidden="1"/>
    <col min="5130" max="5130" width="2.28515625" style="7" hidden="1"/>
    <col min="5131" max="5131" width="11.140625" style="7" hidden="1"/>
    <col min="5132" max="5132" width="1.85546875" style="7" hidden="1"/>
    <col min="5133" max="5133" width="11" style="7" hidden="1"/>
    <col min="5134" max="5134" width="0.7109375" style="7" hidden="1"/>
    <col min="5135" max="5135" width="1.85546875" style="7" hidden="1"/>
    <col min="5136" max="5136" width="11.85546875" style="7" hidden="1"/>
    <col min="5137" max="5137" width="15.28515625" style="7" hidden="1"/>
    <col min="5138" max="5138" width="5" style="7" hidden="1"/>
    <col min="5139" max="5139" width="10.28515625" style="7" hidden="1"/>
    <col min="5140" max="5140" width="5" style="7" hidden="1"/>
    <col min="5141" max="5141" width="10.28515625" style="7" hidden="1"/>
    <col min="5142" max="5144" width="9" style="7" hidden="1"/>
    <col min="5145" max="5145" width="10.28515625" style="7" hidden="1"/>
    <col min="5146" max="5374" width="9" style="7" hidden="1"/>
    <col min="5375" max="5375" width="3.7109375" style="7" hidden="1"/>
    <col min="5376" max="5376" width="4.85546875" style="7" hidden="1"/>
    <col min="5377" max="5377" width="5.28515625" style="7" hidden="1"/>
    <col min="5378" max="5378" width="31.28515625" style="7" hidden="1"/>
    <col min="5379" max="5379" width="7.7109375" style="7" hidden="1"/>
    <col min="5380" max="5380" width="2.28515625" style="7" hidden="1"/>
    <col min="5381" max="5381" width="11.7109375" style="7" hidden="1"/>
    <col min="5382" max="5382" width="2.42578125" style="7" hidden="1"/>
    <col min="5383" max="5383" width="11.7109375" style="7" hidden="1"/>
    <col min="5384" max="5384" width="2.28515625" style="7" hidden="1"/>
    <col min="5385" max="5385" width="10.85546875" style="7" hidden="1"/>
    <col min="5386" max="5386" width="2.28515625" style="7" hidden="1"/>
    <col min="5387" max="5387" width="11.140625" style="7" hidden="1"/>
    <col min="5388" max="5388" width="1.85546875" style="7" hidden="1"/>
    <col min="5389" max="5389" width="11" style="7" hidden="1"/>
    <col min="5390" max="5390" width="0.7109375" style="7" hidden="1"/>
    <col min="5391" max="5391" width="1.85546875" style="7" hidden="1"/>
    <col min="5392" max="5392" width="11.85546875" style="7" hidden="1"/>
    <col min="5393" max="5393" width="15.28515625" style="7" hidden="1"/>
    <col min="5394" max="5394" width="5" style="7" hidden="1"/>
    <col min="5395" max="5395" width="10.28515625" style="7" hidden="1"/>
    <col min="5396" max="5396" width="5" style="7" hidden="1"/>
    <col min="5397" max="5397" width="10.28515625" style="7" hidden="1"/>
    <col min="5398" max="5400" width="9" style="7" hidden="1"/>
    <col min="5401" max="5401" width="10.28515625" style="7" hidden="1"/>
    <col min="5402" max="5630" width="9" style="7" hidden="1"/>
    <col min="5631" max="5631" width="3.7109375" style="7" hidden="1"/>
    <col min="5632" max="5632" width="4.85546875" style="7" hidden="1"/>
    <col min="5633" max="5633" width="5.28515625" style="7" hidden="1"/>
    <col min="5634" max="5634" width="31.28515625" style="7" hidden="1"/>
    <col min="5635" max="5635" width="7.7109375" style="7" hidden="1"/>
    <col min="5636" max="5636" width="2.28515625" style="7" hidden="1"/>
    <col min="5637" max="5637" width="11.7109375" style="7" hidden="1"/>
    <col min="5638" max="5638" width="2.42578125" style="7" hidden="1"/>
    <col min="5639" max="5639" width="11.7109375" style="7" hidden="1"/>
    <col min="5640" max="5640" width="2.28515625" style="7" hidden="1"/>
    <col min="5641" max="5641" width="10.85546875" style="7" hidden="1"/>
    <col min="5642" max="5642" width="2.28515625" style="7" hidden="1"/>
    <col min="5643" max="5643" width="11.140625" style="7" hidden="1"/>
    <col min="5644" max="5644" width="1.85546875" style="7" hidden="1"/>
    <col min="5645" max="5645" width="11" style="7" hidden="1"/>
    <col min="5646" max="5646" width="0.7109375" style="7" hidden="1"/>
    <col min="5647" max="5647" width="1.85546875" style="7" hidden="1"/>
    <col min="5648" max="5648" width="11.85546875" style="7" hidden="1"/>
    <col min="5649" max="5649" width="15.28515625" style="7" hidden="1"/>
    <col min="5650" max="5650" width="5" style="7" hidden="1"/>
    <col min="5651" max="5651" width="10.28515625" style="7" hidden="1"/>
    <col min="5652" max="5652" width="5" style="7" hidden="1"/>
    <col min="5653" max="5653" width="10.28515625" style="7" hidden="1"/>
    <col min="5654" max="5656" width="9" style="7" hidden="1"/>
    <col min="5657" max="5657" width="10.28515625" style="7" hidden="1"/>
    <col min="5658" max="5886" width="9" style="7" hidden="1"/>
    <col min="5887" max="5887" width="3.7109375" style="7" hidden="1"/>
    <col min="5888" max="5888" width="4.85546875" style="7" hidden="1"/>
    <col min="5889" max="5889" width="5.28515625" style="7" hidden="1"/>
    <col min="5890" max="5890" width="31.28515625" style="7" hidden="1"/>
    <col min="5891" max="5891" width="7.7109375" style="7" hidden="1"/>
    <col min="5892" max="5892" width="2.28515625" style="7" hidden="1"/>
    <col min="5893" max="5893" width="11.7109375" style="7" hidden="1"/>
    <col min="5894" max="5894" width="2.42578125" style="7" hidden="1"/>
    <col min="5895" max="5895" width="11.7109375" style="7" hidden="1"/>
    <col min="5896" max="5896" width="2.28515625" style="7" hidden="1"/>
    <col min="5897" max="5897" width="10.85546875" style="7" hidden="1"/>
    <col min="5898" max="5898" width="2.28515625" style="7" hidden="1"/>
    <col min="5899" max="5899" width="11.140625" style="7" hidden="1"/>
    <col min="5900" max="5900" width="1.85546875" style="7" hidden="1"/>
    <col min="5901" max="5901" width="11" style="7" hidden="1"/>
    <col min="5902" max="5902" width="0.7109375" style="7" hidden="1"/>
    <col min="5903" max="5903" width="1.85546875" style="7" hidden="1"/>
    <col min="5904" max="5904" width="11.85546875" style="7" hidden="1"/>
    <col min="5905" max="5905" width="15.28515625" style="7" hidden="1"/>
    <col min="5906" max="5906" width="5" style="7" hidden="1"/>
    <col min="5907" max="5907" width="10.28515625" style="7" hidden="1"/>
    <col min="5908" max="5908" width="5" style="7" hidden="1"/>
    <col min="5909" max="5909" width="10.28515625" style="7" hidden="1"/>
    <col min="5910" max="5912" width="9" style="7" hidden="1"/>
    <col min="5913" max="5913" width="10.28515625" style="7" hidden="1"/>
    <col min="5914" max="6142" width="9" style="7" hidden="1"/>
    <col min="6143" max="6143" width="3.7109375" style="7" hidden="1"/>
    <col min="6144" max="6144" width="4.85546875" style="7" hidden="1"/>
    <col min="6145" max="6145" width="5.28515625" style="7" hidden="1"/>
    <col min="6146" max="6146" width="31.28515625" style="7" hidden="1"/>
    <col min="6147" max="6147" width="7.7109375" style="7" hidden="1"/>
    <col min="6148" max="6148" width="2.28515625" style="7" hidden="1"/>
    <col min="6149" max="6149" width="11.7109375" style="7" hidden="1"/>
    <col min="6150" max="6150" width="2.42578125" style="7" hidden="1"/>
    <col min="6151" max="6151" width="11.7109375" style="7" hidden="1"/>
    <col min="6152" max="6152" width="2.28515625" style="7" hidden="1"/>
    <col min="6153" max="6153" width="10.85546875" style="7" hidden="1"/>
    <col min="6154" max="6154" width="2.28515625" style="7" hidden="1"/>
    <col min="6155" max="6155" width="11.140625" style="7" hidden="1"/>
    <col min="6156" max="6156" width="1.85546875" style="7" hidden="1"/>
    <col min="6157" max="6157" width="11" style="7" hidden="1"/>
    <col min="6158" max="6158" width="0.7109375" style="7" hidden="1"/>
    <col min="6159" max="6159" width="1.85546875" style="7" hidden="1"/>
    <col min="6160" max="6160" width="11.85546875" style="7" hidden="1"/>
    <col min="6161" max="6161" width="15.28515625" style="7" hidden="1"/>
    <col min="6162" max="6162" width="5" style="7" hidden="1"/>
    <col min="6163" max="6163" width="10.28515625" style="7" hidden="1"/>
    <col min="6164" max="6164" width="5" style="7" hidden="1"/>
    <col min="6165" max="6165" width="10.28515625" style="7" hidden="1"/>
    <col min="6166" max="6168" width="9" style="7" hidden="1"/>
    <col min="6169" max="6169" width="10.28515625" style="7" hidden="1"/>
    <col min="6170" max="6398" width="9" style="7" hidden="1"/>
    <col min="6399" max="6399" width="3.7109375" style="7" hidden="1"/>
    <col min="6400" max="6400" width="4.85546875" style="7" hidden="1"/>
    <col min="6401" max="6401" width="5.28515625" style="7" hidden="1"/>
    <col min="6402" max="6402" width="31.28515625" style="7" hidden="1"/>
    <col min="6403" max="6403" width="7.7109375" style="7" hidden="1"/>
    <col min="6404" max="6404" width="2.28515625" style="7" hidden="1"/>
    <col min="6405" max="6405" width="11.7109375" style="7" hidden="1"/>
    <col min="6406" max="6406" width="2.42578125" style="7" hidden="1"/>
    <col min="6407" max="6407" width="11.7109375" style="7" hidden="1"/>
    <col min="6408" max="6408" width="2.28515625" style="7" hidden="1"/>
    <col min="6409" max="6409" width="10.85546875" style="7" hidden="1"/>
    <col min="6410" max="6410" width="2.28515625" style="7" hidden="1"/>
    <col min="6411" max="6411" width="11.140625" style="7" hidden="1"/>
    <col min="6412" max="6412" width="1.85546875" style="7" hidden="1"/>
    <col min="6413" max="6413" width="11" style="7" hidden="1"/>
    <col min="6414" max="6414" width="0.7109375" style="7" hidden="1"/>
    <col min="6415" max="6415" width="1.85546875" style="7" hidden="1"/>
    <col min="6416" max="6416" width="11.85546875" style="7" hidden="1"/>
    <col min="6417" max="6417" width="15.28515625" style="7" hidden="1"/>
    <col min="6418" max="6418" width="5" style="7" hidden="1"/>
    <col min="6419" max="6419" width="10.28515625" style="7" hidden="1"/>
    <col min="6420" max="6420" width="5" style="7" hidden="1"/>
    <col min="6421" max="6421" width="10.28515625" style="7" hidden="1"/>
    <col min="6422" max="6424" width="9" style="7" hidden="1"/>
    <col min="6425" max="6425" width="10.28515625" style="7" hidden="1"/>
    <col min="6426" max="6654" width="9" style="7" hidden="1"/>
    <col min="6655" max="6655" width="3.7109375" style="7" hidden="1"/>
    <col min="6656" max="6656" width="4.85546875" style="7" hidden="1"/>
    <col min="6657" max="6657" width="5.28515625" style="7" hidden="1"/>
    <col min="6658" max="6658" width="31.28515625" style="7" hidden="1"/>
    <col min="6659" max="6659" width="7.7109375" style="7" hidden="1"/>
    <col min="6660" max="6660" width="2.28515625" style="7" hidden="1"/>
    <col min="6661" max="6661" width="11.7109375" style="7" hidden="1"/>
    <col min="6662" max="6662" width="2.42578125" style="7" hidden="1"/>
    <col min="6663" max="6663" width="11.7109375" style="7" hidden="1"/>
    <col min="6664" max="6664" width="2.28515625" style="7" hidden="1"/>
    <col min="6665" max="6665" width="10.85546875" style="7" hidden="1"/>
    <col min="6666" max="6666" width="2.28515625" style="7" hidden="1"/>
    <col min="6667" max="6667" width="11.140625" style="7" hidden="1"/>
    <col min="6668" max="6668" width="1.85546875" style="7" hidden="1"/>
    <col min="6669" max="6669" width="11" style="7" hidden="1"/>
    <col min="6670" max="6670" width="0.7109375" style="7" hidden="1"/>
    <col min="6671" max="6671" width="1.85546875" style="7" hidden="1"/>
    <col min="6672" max="6672" width="11.85546875" style="7" hidden="1"/>
    <col min="6673" max="6673" width="15.28515625" style="7" hidden="1"/>
    <col min="6674" max="6674" width="5" style="7" hidden="1"/>
    <col min="6675" max="6675" width="10.28515625" style="7" hidden="1"/>
    <col min="6676" max="6676" width="5" style="7" hidden="1"/>
    <col min="6677" max="6677" width="10.28515625" style="7" hidden="1"/>
    <col min="6678" max="6680" width="9" style="7" hidden="1"/>
    <col min="6681" max="6681" width="10.28515625" style="7" hidden="1"/>
    <col min="6682" max="6910" width="9" style="7" hidden="1"/>
    <col min="6911" max="6911" width="3.7109375" style="7" hidden="1"/>
    <col min="6912" max="6912" width="4.85546875" style="7" hidden="1"/>
    <col min="6913" max="6913" width="5.28515625" style="7" hidden="1"/>
    <col min="6914" max="6914" width="31.28515625" style="7" hidden="1"/>
    <col min="6915" max="6915" width="7.7109375" style="7" hidden="1"/>
    <col min="6916" max="6916" width="2.28515625" style="7" hidden="1"/>
    <col min="6917" max="6917" width="11.7109375" style="7" hidden="1"/>
    <col min="6918" max="6918" width="2.42578125" style="7" hidden="1"/>
    <col min="6919" max="6919" width="11.7109375" style="7" hidden="1"/>
    <col min="6920" max="6920" width="2.28515625" style="7" hidden="1"/>
    <col min="6921" max="6921" width="10.85546875" style="7" hidden="1"/>
    <col min="6922" max="6922" width="2.28515625" style="7" hidden="1"/>
    <col min="6923" max="6923" width="11.140625" style="7" hidden="1"/>
    <col min="6924" max="6924" width="1.85546875" style="7" hidden="1"/>
    <col min="6925" max="6925" width="11" style="7" hidden="1"/>
    <col min="6926" max="6926" width="0.7109375" style="7" hidden="1"/>
    <col min="6927" max="6927" width="1.85546875" style="7" hidden="1"/>
    <col min="6928" max="6928" width="11.85546875" style="7" hidden="1"/>
    <col min="6929" max="6929" width="15.28515625" style="7" hidden="1"/>
    <col min="6930" max="6930" width="5" style="7" hidden="1"/>
    <col min="6931" max="6931" width="10.28515625" style="7" hidden="1"/>
    <col min="6932" max="6932" width="5" style="7" hidden="1"/>
    <col min="6933" max="6933" width="10.28515625" style="7" hidden="1"/>
    <col min="6934" max="6936" width="9" style="7" hidden="1"/>
    <col min="6937" max="6937" width="10.28515625" style="7" hidden="1"/>
    <col min="6938" max="7166" width="9" style="7" hidden="1"/>
    <col min="7167" max="7167" width="3.7109375" style="7" hidden="1"/>
    <col min="7168" max="7168" width="4.85546875" style="7" hidden="1"/>
    <col min="7169" max="7169" width="5.28515625" style="7" hidden="1"/>
    <col min="7170" max="7170" width="31.28515625" style="7" hidden="1"/>
    <col min="7171" max="7171" width="7.7109375" style="7" hidden="1"/>
    <col min="7172" max="7172" width="2.28515625" style="7" hidden="1"/>
    <col min="7173" max="7173" width="11.7109375" style="7" hidden="1"/>
    <col min="7174" max="7174" width="2.42578125" style="7" hidden="1"/>
    <col min="7175" max="7175" width="11.7109375" style="7" hidden="1"/>
    <col min="7176" max="7176" width="2.28515625" style="7" hidden="1"/>
    <col min="7177" max="7177" width="10.85546875" style="7" hidden="1"/>
    <col min="7178" max="7178" width="2.28515625" style="7" hidden="1"/>
    <col min="7179" max="7179" width="11.140625" style="7" hidden="1"/>
    <col min="7180" max="7180" width="1.85546875" style="7" hidden="1"/>
    <col min="7181" max="7181" width="11" style="7" hidden="1"/>
    <col min="7182" max="7182" width="0.7109375" style="7" hidden="1"/>
    <col min="7183" max="7183" width="1.85546875" style="7" hidden="1"/>
    <col min="7184" max="7184" width="11.85546875" style="7" hidden="1"/>
    <col min="7185" max="7185" width="15.28515625" style="7" hidden="1"/>
    <col min="7186" max="7186" width="5" style="7" hidden="1"/>
    <col min="7187" max="7187" width="10.28515625" style="7" hidden="1"/>
    <col min="7188" max="7188" width="5" style="7" hidden="1"/>
    <col min="7189" max="7189" width="10.28515625" style="7" hidden="1"/>
    <col min="7190" max="7192" width="9" style="7" hidden="1"/>
    <col min="7193" max="7193" width="10.28515625" style="7" hidden="1"/>
    <col min="7194" max="7422" width="9" style="7" hidden="1"/>
    <col min="7423" max="7423" width="3.7109375" style="7" hidden="1"/>
    <col min="7424" max="7424" width="4.85546875" style="7" hidden="1"/>
    <col min="7425" max="7425" width="5.28515625" style="7" hidden="1"/>
    <col min="7426" max="7426" width="31.28515625" style="7" hidden="1"/>
    <col min="7427" max="7427" width="7.7109375" style="7" hidden="1"/>
    <col min="7428" max="7428" width="2.28515625" style="7" hidden="1"/>
    <col min="7429" max="7429" width="11.7109375" style="7" hidden="1"/>
    <col min="7430" max="7430" width="2.42578125" style="7" hidden="1"/>
    <col min="7431" max="7431" width="11.7109375" style="7" hidden="1"/>
    <col min="7432" max="7432" width="2.28515625" style="7" hidden="1"/>
    <col min="7433" max="7433" width="10.85546875" style="7" hidden="1"/>
    <col min="7434" max="7434" width="2.28515625" style="7" hidden="1"/>
    <col min="7435" max="7435" width="11.140625" style="7" hidden="1"/>
    <col min="7436" max="7436" width="1.85546875" style="7" hidden="1"/>
    <col min="7437" max="7437" width="11" style="7" hidden="1"/>
    <col min="7438" max="7438" width="0.7109375" style="7" hidden="1"/>
    <col min="7439" max="7439" width="1.85546875" style="7" hidden="1"/>
    <col min="7440" max="7440" width="11.85546875" style="7" hidden="1"/>
    <col min="7441" max="7441" width="15.28515625" style="7" hidden="1"/>
    <col min="7442" max="7442" width="5" style="7" hidden="1"/>
    <col min="7443" max="7443" width="10.28515625" style="7" hidden="1"/>
    <col min="7444" max="7444" width="5" style="7" hidden="1"/>
    <col min="7445" max="7445" width="10.28515625" style="7" hidden="1"/>
    <col min="7446" max="7448" width="9" style="7" hidden="1"/>
    <col min="7449" max="7449" width="10.28515625" style="7" hidden="1"/>
    <col min="7450" max="7678" width="9" style="7" hidden="1"/>
    <col min="7679" max="7679" width="3.7109375" style="7" hidden="1"/>
    <col min="7680" max="7680" width="4.85546875" style="7" hidden="1"/>
    <col min="7681" max="7681" width="5.28515625" style="7" hidden="1"/>
    <col min="7682" max="7682" width="31.28515625" style="7" hidden="1"/>
    <col min="7683" max="7683" width="7.7109375" style="7" hidden="1"/>
    <col min="7684" max="7684" width="2.28515625" style="7" hidden="1"/>
    <col min="7685" max="7685" width="11.7109375" style="7" hidden="1"/>
    <col min="7686" max="7686" width="2.42578125" style="7" hidden="1"/>
    <col min="7687" max="7687" width="11.7109375" style="7" hidden="1"/>
    <col min="7688" max="7688" width="2.28515625" style="7" hidden="1"/>
    <col min="7689" max="7689" width="10.85546875" style="7" hidden="1"/>
    <col min="7690" max="7690" width="2.28515625" style="7" hidden="1"/>
    <col min="7691" max="7691" width="11.140625" style="7" hidden="1"/>
    <col min="7692" max="7692" width="1.85546875" style="7" hidden="1"/>
    <col min="7693" max="7693" width="11" style="7" hidden="1"/>
    <col min="7694" max="7694" width="0.7109375" style="7" hidden="1"/>
    <col min="7695" max="7695" width="1.85546875" style="7" hidden="1"/>
    <col min="7696" max="7696" width="11.85546875" style="7" hidden="1"/>
    <col min="7697" max="7697" width="15.28515625" style="7" hidden="1"/>
    <col min="7698" max="7698" width="5" style="7" hidden="1"/>
    <col min="7699" max="7699" width="10.28515625" style="7" hidden="1"/>
    <col min="7700" max="7700" width="5" style="7" hidden="1"/>
    <col min="7701" max="7701" width="10.28515625" style="7" hidden="1"/>
    <col min="7702" max="7704" width="9" style="7" hidden="1"/>
    <col min="7705" max="7705" width="10.28515625" style="7" hidden="1"/>
    <col min="7706" max="7934" width="9" style="7" hidden="1"/>
    <col min="7935" max="7935" width="3.7109375" style="7" hidden="1"/>
    <col min="7936" max="7936" width="4.85546875" style="7" hidden="1"/>
    <col min="7937" max="7937" width="5.28515625" style="7" hidden="1"/>
    <col min="7938" max="7938" width="31.28515625" style="7" hidden="1"/>
    <col min="7939" max="7939" width="7.7109375" style="7" hidden="1"/>
    <col min="7940" max="7940" width="2.28515625" style="7" hidden="1"/>
    <col min="7941" max="7941" width="11.7109375" style="7" hidden="1"/>
    <col min="7942" max="7942" width="2.42578125" style="7" hidden="1"/>
    <col min="7943" max="7943" width="11.7109375" style="7" hidden="1"/>
    <col min="7944" max="7944" width="2.28515625" style="7" hidden="1"/>
    <col min="7945" max="7945" width="10.85546875" style="7" hidden="1"/>
    <col min="7946" max="7946" width="2.28515625" style="7" hidden="1"/>
    <col min="7947" max="7947" width="11.140625" style="7" hidden="1"/>
    <col min="7948" max="7948" width="1.85546875" style="7" hidden="1"/>
    <col min="7949" max="7949" width="11" style="7" hidden="1"/>
    <col min="7950" max="7950" width="0.7109375" style="7" hidden="1"/>
    <col min="7951" max="7951" width="1.85546875" style="7" hidden="1"/>
    <col min="7952" max="7952" width="11.85546875" style="7" hidden="1"/>
    <col min="7953" max="7953" width="15.28515625" style="7" hidden="1"/>
    <col min="7954" max="7954" width="5" style="7" hidden="1"/>
    <col min="7955" max="7955" width="10.28515625" style="7" hidden="1"/>
    <col min="7956" max="7956" width="5" style="7" hidden="1"/>
    <col min="7957" max="7957" width="10.28515625" style="7" hidden="1"/>
    <col min="7958" max="7960" width="9" style="7" hidden="1"/>
    <col min="7961" max="7961" width="10.28515625" style="7" hidden="1"/>
    <col min="7962" max="8190" width="9" style="7" hidden="1"/>
    <col min="8191" max="8191" width="3.7109375" style="7" hidden="1"/>
    <col min="8192" max="8192" width="4.85546875" style="7" hidden="1"/>
    <col min="8193" max="8193" width="5.28515625" style="7" hidden="1"/>
    <col min="8194" max="8194" width="31.28515625" style="7" hidden="1"/>
    <col min="8195" max="8195" width="7.7109375" style="7" hidden="1"/>
    <col min="8196" max="8196" width="2.28515625" style="7" hidden="1"/>
    <col min="8197" max="8197" width="11.7109375" style="7" hidden="1"/>
    <col min="8198" max="8198" width="2.42578125" style="7" hidden="1"/>
    <col min="8199" max="8199" width="11.7109375" style="7" hidden="1"/>
    <col min="8200" max="8200" width="2.28515625" style="7" hidden="1"/>
    <col min="8201" max="8201" width="10.85546875" style="7" hidden="1"/>
    <col min="8202" max="8202" width="2.28515625" style="7" hidden="1"/>
    <col min="8203" max="8203" width="11.140625" style="7" hidden="1"/>
    <col min="8204" max="8204" width="1.85546875" style="7" hidden="1"/>
    <col min="8205" max="8205" width="11" style="7" hidden="1"/>
    <col min="8206" max="8206" width="0.7109375" style="7" hidden="1"/>
    <col min="8207" max="8207" width="1.85546875" style="7" hidden="1"/>
    <col min="8208" max="8208" width="11.85546875" style="7" hidden="1"/>
    <col min="8209" max="8209" width="15.28515625" style="7" hidden="1"/>
    <col min="8210" max="8210" width="5" style="7" hidden="1"/>
    <col min="8211" max="8211" width="10.28515625" style="7" hidden="1"/>
    <col min="8212" max="8212" width="5" style="7" hidden="1"/>
    <col min="8213" max="8213" width="10.28515625" style="7" hidden="1"/>
    <col min="8214" max="8216" width="9" style="7" hidden="1"/>
    <col min="8217" max="8217" width="10.28515625" style="7" hidden="1"/>
    <col min="8218" max="8446" width="9" style="7" hidden="1"/>
    <col min="8447" max="8447" width="3.7109375" style="7" hidden="1"/>
    <col min="8448" max="8448" width="4.85546875" style="7" hidden="1"/>
    <col min="8449" max="8449" width="5.28515625" style="7" hidden="1"/>
    <col min="8450" max="8450" width="31.28515625" style="7" hidden="1"/>
    <col min="8451" max="8451" width="7.7109375" style="7" hidden="1"/>
    <col min="8452" max="8452" width="2.28515625" style="7" hidden="1"/>
    <col min="8453" max="8453" width="11.7109375" style="7" hidden="1"/>
    <col min="8454" max="8454" width="2.42578125" style="7" hidden="1"/>
    <col min="8455" max="8455" width="11.7109375" style="7" hidden="1"/>
    <col min="8456" max="8456" width="2.28515625" style="7" hidden="1"/>
    <col min="8457" max="8457" width="10.85546875" style="7" hidden="1"/>
    <col min="8458" max="8458" width="2.28515625" style="7" hidden="1"/>
    <col min="8459" max="8459" width="11.140625" style="7" hidden="1"/>
    <col min="8460" max="8460" width="1.85546875" style="7" hidden="1"/>
    <col min="8461" max="8461" width="11" style="7" hidden="1"/>
    <col min="8462" max="8462" width="0.7109375" style="7" hidden="1"/>
    <col min="8463" max="8463" width="1.85546875" style="7" hidden="1"/>
    <col min="8464" max="8464" width="11.85546875" style="7" hidden="1"/>
    <col min="8465" max="8465" width="15.28515625" style="7" hidden="1"/>
    <col min="8466" max="8466" width="5" style="7" hidden="1"/>
    <col min="8467" max="8467" width="10.28515625" style="7" hidden="1"/>
    <col min="8468" max="8468" width="5" style="7" hidden="1"/>
    <col min="8469" max="8469" width="10.28515625" style="7" hidden="1"/>
    <col min="8470" max="8472" width="9" style="7" hidden="1"/>
    <col min="8473" max="8473" width="10.28515625" style="7" hidden="1"/>
    <col min="8474" max="8702" width="9" style="7" hidden="1"/>
    <col min="8703" max="8703" width="3.7109375" style="7" hidden="1"/>
    <col min="8704" max="8704" width="4.85546875" style="7" hidden="1"/>
    <col min="8705" max="8705" width="5.28515625" style="7" hidden="1"/>
    <col min="8706" max="8706" width="31.28515625" style="7" hidden="1"/>
    <col min="8707" max="8707" width="7.7109375" style="7" hidden="1"/>
    <col min="8708" max="8708" width="2.28515625" style="7" hidden="1"/>
    <col min="8709" max="8709" width="11.7109375" style="7" hidden="1"/>
    <col min="8710" max="8710" width="2.42578125" style="7" hidden="1"/>
    <col min="8711" max="8711" width="11.7109375" style="7" hidden="1"/>
    <col min="8712" max="8712" width="2.28515625" style="7" hidden="1"/>
    <col min="8713" max="8713" width="10.85546875" style="7" hidden="1"/>
    <col min="8714" max="8714" width="2.28515625" style="7" hidden="1"/>
    <col min="8715" max="8715" width="11.140625" style="7" hidden="1"/>
    <col min="8716" max="8716" width="1.85546875" style="7" hidden="1"/>
    <col min="8717" max="8717" width="11" style="7" hidden="1"/>
    <col min="8718" max="8718" width="0.7109375" style="7" hidden="1"/>
    <col min="8719" max="8719" width="1.85546875" style="7" hidden="1"/>
    <col min="8720" max="8720" width="11.85546875" style="7" hidden="1"/>
    <col min="8721" max="8721" width="15.28515625" style="7" hidden="1"/>
    <col min="8722" max="8722" width="5" style="7" hidden="1"/>
    <col min="8723" max="8723" width="10.28515625" style="7" hidden="1"/>
    <col min="8724" max="8724" width="5" style="7" hidden="1"/>
    <col min="8725" max="8725" width="10.28515625" style="7" hidden="1"/>
    <col min="8726" max="8728" width="9" style="7" hidden="1"/>
    <col min="8729" max="8729" width="10.28515625" style="7" hidden="1"/>
    <col min="8730" max="8958" width="9" style="7" hidden="1"/>
    <col min="8959" max="8959" width="3.7109375" style="7" hidden="1"/>
    <col min="8960" max="8960" width="4.85546875" style="7" hidden="1"/>
    <col min="8961" max="8961" width="5.28515625" style="7" hidden="1"/>
    <col min="8962" max="8962" width="31.28515625" style="7" hidden="1"/>
    <col min="8963" max="8963" width="7.7109375" style="7" hidden="1"/>
    <col min="8964" max="8964" width="2.28515625" style="7" hidden="1"/>
    <col min="8965" max="8965" width="11.7109375" style="7" hidden="1"/>
    <col min="8966" max="8966" width="2.42578125" style="7" hidden="1"/>
    <col min="8967" max="8967" width="11.7109375" style="7" hidden="1"/>
    <col min="8968" max="8968" width="2.28515625" style="7" hidden="1"/>
    <col min="8969" max="8969" width="10.85546875" style="7" hidden="1"/>
    <col min="8970" max="8970" width="2.28515625" style="7" hidden="1"/>
    <col min="8971" max="8971" width="11.140625" style="7" hidden="1"/>
    <col min="8972" max="8972" width="1.85546875" style="7" hidden="1"/>
    <col min="8973" max="8973" width="11" style="7" hidden="1"/>
    <col min="8974" max="8974" width="0.7109375" style="7" hidden="1"/>
    <col min="8975" max="8975" width="1.85546875" style="7" hidden="1"/>
    <col min="8976" max="8976" width="11.85546875" style="7" hidden="1"/>
    <col min="8977" max="8977" width="15.28515625" style="7" hidden="1"/>
    <col min="8978" max="8978" width="5" style="7" hidden="1"/>
    <col min="8979" max="8979" width="10.28515625" style="7" hidden="1"/>
    <col min="8980" max="8980" width="5" style="7" hidden="1"/>
    <col min="8981" max="8981" width="10.28515625" style="7" hidden="1"/>
    <col min="8982" max="8984" width="9" style="7" hidden="1"/>
    <col min="8985" max="8985" width="10.28515625" style="7" hidden="1"/>
    <col min="8986" max="9214" width="9" style="7" hidden="1"/>
    <col min="9215" max="9215" width="3.7109375" style="7" hidden="1"/>
    <col min="9216" max="9216" width="4.85546875" style="7" hidden="1"/>
    <col min="9217" max="9217" width="5.28515625" style="7" hidden="1"/>
    <col min="9218" max="9218" width="31.28515625" style="7" hidden="1"/>
    <col min="9219" max="9219" width="7.7109375" style="7" hidden="1"/>
    <col min="9220" max="9220" width="2.28515625" style="7" hidden="1"/>
    <col min="9221" max="9221" width="11.7109375" style="7" hidden="1"/>
    <col min="9222" max="9222" width="2.42578125" style="7" hidden="1"/>
    <col min="9223" max="9223" width="11.7109375" style="7" hidden="1"/>
    <col min="9224" max="9224" width="2.28515625" style="7" hidden="1"/>
    <col min="9225" max="9225" width="10.85546875" style="7" hidden="1"/>
    <col min="9226" max="9226" width="2.28515625" style="7" hidden="1"/>
    <col min="9227" max="9227" width="11.140625" style="7" hidden="1"/>
    <col min="9228" max="9228" width="1.85546875" style="7" hidden="1"/>
    <col min="9229" max="9229" width="11" style="7" hidden="1"/>
    <col min="9230" max="9230" width="0.7109375" style="7" hidden="1"/>
    <col min="9231" max="9231" width="1.85546875" style="7" hidden="1"/>
    <col min="9232" max="9232" width="11.85546875" style="7" hidden="1"/>
    <col min="9233" max="9233" width="15.28515625" style="7" hidden="1"/>
    <col min="9234" max="9234" width="5" style="7" hidden="1"/>
    <col min="9235" max="9235" width="10.28515625" style="7" hidden="1"/>
    <col min="9236" max="9236" width="5" style="7" hidden="1"/>
    <col min="9237" max="9237" width="10.28515625" style="7" hidden="1"/>
    <col min="9238" max="9240" width="9" style="7" hidden="1"/>
    <col min="9241" max="9241" width="10.28515625" style="7" hidden="1"/>
    <col min="9242" max="9470" width="9" style="7" hidden="1"/>
    <col min="9471" max="9471" width="3.7109375" style="7" hidden="1"/>
    <col min="9472" max="9472" width="4.85546875" style="7" hidden="1"/>
    <col min="9473" max="9473" width="5.28515625" style="7" hidden="1"/>
    <col min="9474" max="9474" width="31.28515625" style="7" hidden="1"/>
    <col min="9475" max="9475" width="7.7109375" style="7" hidden="1"/>
    <col min="9476" max="9476" width="2.28515625" style="7" hidden="1"/>
    <col min="9477" max="9477" width="11.7109375" style="7" hidden="1"/>
    <col min="9478" max="9478" width="2.42578125" style="7" hidden="1"/>
    <col min="9479" max="9479" width="11.7109375" style="7" hidden="1"/>
    <col min="9480" max="9480" width="2.28515625" style="7" hidden="1"/>
    <col min="9481" max="9481" width="10.85546875" style="7" hidden="1"/>
    <col min="9482" max="9482" width="2.28515625" style="7" hidden="1"/>
    <col min="9483" max="9483" width="11.140625" style="7" hidden="1"/>
    <col min="9484" max="9484" width="1.85546875" style="7" hidden="1"/>
    <col min="9485" max="9485" width="11" style="7" hidden="1"/>
    <col min="9486" max="9486" width="0.7109375" style="7" hidden="1"/>
    <col min="9487" max="9487" width="1.85546875" style="7" hidden="1"/>
    <col min="9488" max="9488" width="11.85546875" style="7" hidden="1"/>
    <col min="9489" max="9489" width="15.28515625" style="7" hidden="1"/>
    <col min="9490" max="9490" width="5" style="7" hidden="1"/>
    <col min="9491" max="9491" width="10.28515625" style="7" hidden="1"/>
    <col min="9492" max="9492" width="5" style="7" hidden="1"/>
    <col min="9493" max="9493" width="10.28515625" style="7" hidden="1"/>
    <col min="9494" max="9496" width="9" style="7" hidden="1"/>
    <col min="9497" max="9497" width="10.28515625" style="7" hidden="1"/>
    <col min="9498" max="9726" width="9" style="7" hidden="1"/>
    <col min="9727" max="9727" width="3.7109375" style="7" hidden="1"/>
    <col min="9728" max="9728" width="4.85546875" style="7" hidden="1"/>
    <col min="9729" max="9729" width="5.28515625" style="7" hidden="1"/>
    <col min="9730" max="9730" width="31.28515625" style="7" hidden="1"/>
    <col min="9731" max="9731" width="7.7109375" style="7" hidden="1"/>
    <col min="9732" max="9732" width="2.28515625" style="7" hidden="1"/>
    <col min="9733" max="9733" width="11.7109375" style="7" hidden="1"/>
    <col min="9734" max="9734" width="2.42578125" style="7" hidden="1"/>
    <col min="9735" max="9735" width="11.7109375" style="7" hidden="1"/>
    <col min="9736" max="9736" width="2.28515625" style="7" hidden="1"/>
    <col min="9737" max="9737" width="10.85546875" style="7" hidden="1"/>
    <col min="9738" max="9738" width="2.28515625" style="7" hidden="1"/>
    <col min="9739" max="9739" width="11.140625" style="7" hidden="1"/>
    <col min="9740" max="9740" width="1.85546875" style="7" hidden="1"/>
    <col min="9741" max="9741" width="11" style="7" hidden="1"/>
    <col min="9742" max="9742" width="0.7109375" style="7" hidden="1"/>
    <col min="9743" max="9743" width="1.85546875" style="7" hidden="1"/>
    <col min="9744" max="9744" width="11.85546875" style="7" hidden="1"/>
    <col min="9745" max="9745" width="15.28515625" style="7" hidden="1"/>
    <col min="9746" max="9746" width="5" style="7" hidden="1"/>
    <col min="9747" max="9747" width="10.28515625" style="7" hidden="1"/>
    <col min="9748" max="9748" width="5" style="7" hidden="1"/>
    <col min="9749" max="9749" width="10.28515625" style="7" hidden="1"/>
    <col min="9750" max="9752" width="9" style="7" hidden="1"/>
    <col min="9753" max="9753" width="10.28515625" style="7" hidden="1"/>
    <col min="9754" max="9982" width="9" style="7" hidden="1"/>
    <col min="9983" max="9983" width="3.7109375" style="7" hidden="1"/>
    <col min="9984" max="9984" width="4.85546875" style="7" hidden="1"/>
    <col min="9985" max="9985" width="5.28515625" style="7" hidden="1"/>
    <col min="9986" max="9986" width="31.28515625" style="7" hidden="1"/>
    <col min="9987" max="9987" width="7.7109375" style="7" hidden="1"/>
    <col min="9988" max="9988" width="2.28515625" style="7" hidden="1"/>
    <col min="9989" max="9989" width="11.7109375" style="7" hidden="1"/>
    <col min="9990" max="9990" width="2.42578125" style="7" hidden="1"/>
    <col min="9991" max="9991" width="11.7109375" style="7" hidden="1"/>
    <col min="9992" max="9992" width="2.28515625" style="7" hidden="1"/>
    <col min="9993" max="9993" width="10.85546875" style="7" hidden="1"/>
    <col min="9994" max="9994" width="2.28515625" style="7" hidden="1"/>
    <col min="9995" max="9995" width="11.140625" style="7" hidden="1"/>
    <col min="9996" max="9996" width="1.85546875" style="7" hidden="1"/>
    <col min="9997" max="9997" width="11" style="7" hidden="1"/>
    <col min="9998" max="9998" width="0.7109375" style="7" hidden="1"/>
    <col min="9999" max="9999" width="1.85546875" style="7" hidden="1"/>
    <col min="10000" max="10000" width="11.85546875" style="7" hidden="1"/>
    <col min="10001" max="10001" width="15.28515625" style="7" hidden="1"/>
    <col min="10002" max="10002" width="5" style="7" hidden="1"/>
    <col min="10003" max="10003" width="10.28515625" style="7" hidden="1"/>
    <col min="10004" max="10004" width="5" style="7" hidden="1"/>
    <col min="10005" max="10005" width="10.28515625" style="7" hidden="1"/>
    <col min="10006" max="10008" width="9" style="7" hidden="1"/>
    <col min="10009" max="10009" width="10.28515625" style="7" hidden="1"/>
    <col min="10010" max="10238" width="9" style="7" hidden="1"/>
    <col min="10239" max="10239" width="3.7109375" style="7" hidden="1"/>
    <col min="10240" max="10240" width="4.85546875" style="7" hidden="1"/>
    <col min="10241" max="10241" width="5.28515625" style="7" hidden="1"/>
    <col min="10242" max="10242" width="31.28515625" style="7" hidden="1"/>
    <col min="10243" max="10243" width="7.7109375" style="7" hidden="1"/>
    <col min="10244" max="10244" width="2.28515625" style="7" hidden="1"/>
    <col min="10245" max="10245" width="11.7109375" style="7" hidden="1"/>
    <col min="10246" max="10246" width="2.42578125" style="7" hidden="1"/>
    <col min="10247" max="10247" width="11.7109375" style="7" hidden="1"/>
    <col min="10248" max="10248" width="2.28515625" style="7" hidden="1"/>
    <col min="10249" max="10249" width="10.85546875" style="7" hidden="1"/>
    <col min="10250" max="10250" width="2.28515625" style="7" hidden="1"/>
    <col min="10251" max="10251" width="11.140625" style="7" hidden="1"/>
    <col min="10252" max="10252" width="1.85546875" style="7" hidden="1"/>
    <col min="10253" max="10253" width="11" style="7" hidden="1"/>
    <col min="10254" max="10254" width="0.7109375" style="7" hidden="1"/>
    <col min="10255" max="10255" width="1.85546875" style="7" hidden="1"/>
    <col min="10256" max="10256" width="11.85546875" style="7" hidden="1"/>
    <col min="10257" max="10257" width="15.28515625" style="7" hidden="1"/>
    <col min="10258" max="10258" width="5" style="7" hidden="1"/>
    <col min="10259" max="10259" width="10.28515625" style="7" hidden="1"/>
    <col min="10260" max="10260" width="5" style="7" hidden="1"/>
    <col min="10261" max="10261" width="10.28515625" style="7" hidden="1"/>
    <col min="10262" max="10264" width="9" style="7" hidden="1"/>
    <col min="10265" max="10265" width="10.28515625" style="7" hidden="1"/>
    <col min="10266" max="10494" width="9" style="7" hidden="1"/>
    <col min="10495" max="10495" width="3.7109375" style="7" hidden="1"/>
    <col min="10496" max="10496" width="4.85546875" style="7" hidden="1"/>
    <col min="10497" max="10497" width="5.28515625" style="7" hidden="1"/>
    <col min="10498" max="10498" width="31.28515625" style="7" hidden="1"/>
    <col min="10499" max="10499" width="7.7109375" style="7" hidden="1"/>
    <col min="10500" max="10500" width="2.28515625" style="7" hidden="1"/>
    <col min="10501" max="10501" width="11.7109375" style="7" hidden="1"/>
    <col min="10502" max="10502" width="2.42578125" style="7" hidden="1"/>
    <col min="10503" max="10503" width="11.7109375" style="7" hidden="1"/>
    <col min="10504" max="10504" width="2.28515625" style="7" hidden="1"/>
    <col min="10505" max="10505" width="10.85546875" style="7" hidden="1"/>
    <col min="10506" max="10506" width="2.28515625" style="7" hidden="1"/>
    <col min="10507" max="10507" width="11.140625" style="7" hidden="1"/>
    <col min="10508" max="10508" width="1.85546875" style="7" hidden="1"/>
    <col min="10509" max="10509" width="11" style="7" hidden="1"/>
    <col min="10510" max="10510" width="0.7109375" style="7" hidden="1"/>
    <col min="10511" max="10511" width="1.85546875" style="7" hidden="1"/>
    <col min="10512" max="10512" width="11.85546875" style="7" hidden="1"/>
    <col min="10513" max="10513" width="15.28515625" style="7" hidden="1"/>
    <col min="10514" max="10514" width="5" style="7" hidden="1"/>
    <col min="10515" max="10515" width="10.28515625" style="7" hidden="1"/>
    <col min="10516" max="10516" width="5" style="7" hidden="1"/>
    <col min="10517" max="10517" width="10.28515625" style="7" hidden="1"/>
    <col min="10518" max="10520" width="9" style="7" hidden="1"/>
    <col min="10521" max="10521" width="10.28515625" style="7" hidden="1"/>
    <col min="10522" max="10750" width="9" style="7" hidden="1"/>
    <col min="10751" max="10751" width="3.7109375" style="7" hidden="1"/>
    <col min="10752" max="10752" width="4.85546875" style="7" hidden="1"/>
    <col min="10753" max="10753" width="5.28515625" style="7" hidden="1"/>
    <col min="10754" max="10754" width="31.28515625" style="7" hidden="1"/>
    <col min="10755" max="10755" width="7.7109375" style="7" hidden="1"/>
    <col min="10756" max="10756" width="2.28515625" style="7" hidden="1"/>
    <col min="10757" max="10757" width="11.7109375" style="7" hidden="1"/>
    <col min="10758" max="10758" width="2.42578125" style="7" hidden="1"/>
    <col min="10759" max="10759" width="11.7109375" style="7" hidden="1"/>
    <col min="10760" max="10760" width="2.28515625" style="7" hidden="1"/>
    <col min="10761" max="10761" width="10.85546875" style="7" hidden="1"/>
    <col min="10762" max="10762" width="2.28515625" style="7" hidden="1"/>
    <col min="10763" max="10763" width="11.140625" style="7" hidden="1"/>
    <col min="10764" max="10764" width="1.85546875" style="7" hidden="1"/>
    <col min="10765" max="10765" width="11" style="7" hidden="1"/>
    <col min="10766" max="10766" width="0.7109375" style="7" hidden="1"/>
    <col min="10767" max="10767" width="1.85546875" style="7" hidden="1"/>
    <col min="10768" max="10768" width="11.85546875" style="7" hidden="1"/>
    <col min="10769" max="10769" width="15.28515625" style="7" hidden="1"/>
    <col min="10770" max="10770" width="5" style="7" hidden="1"/>
    <col min="10771" max="10771" width="10.28515625" style="7" hidden="1"/>
    <col min="10772" max="10772" width="5" style="7" hidden="1"/>
    <col min="10773" max="10773" width="10.28515625" style="7" hidden="1"/>
    <col min="10774" max="10776" width="9" style="7" hidden="1"/>
    <col min="10777" max="10777" width="10.28515625" style="7" hidden="1"/>
    <col min="10778" max="11006" width="9" style="7" hidden="1"/>
    <col min="11007" max="11007" width="3.7109375" style="7" hidden="1"/>
    <col min="11008" max="11008" width="4.85546875" style="7" hidden="1"/>
    <col min="11009" max="11009" width="5.28515625" style="7" hidden="1"/>
    <col min="11010" max="11010" width="31.28515625" style="7" hidden="1"/>
    <col min="11011" max="11011" width="7.7109375" style="7" hidden="1"/>
    <col min="11012" max="11012" width="2.28515625" style="7" hidden="1"/>
    <col min="11013" max="11013" width="11.7109375" style="7" hidden="1"/>
    <col min="11014" max="11014" width="2.42578125" style="7" hidden="1"/>
    <col min="11015" max="11015" width="11.7109375" style="7" hidden="1"/>
    <col min="11016" max="11016" width="2.28515625" style="7" hidden="1"/>
    <col min="11017" max="11017" width="10.85546875" style="7" hidden="1"/>
    <col min="11018" max="11018" width="2.28515625" style="7" hidden="1"/>
    <col min="11019" max="11019" width="11.140625" style="7" hidden="1"/>
    <col min="11020" max="11020" width="1.85546875" style="7" hidden="1"/>
    <col min="11021" max="11021" width="11" style="7" hidden="1"/>
    <col min="11022" max="11022" width="0.7109375" style="7" hidden="1"/>
    <col min="11023" max="11023" width="1.85546875" style="7" hidden="1"/>
    <col min="11024" max="11024" width="11.85546875" style="7" hidden="1"/>
    <col min="11025" max="11025" width="15.28515625" style="7" hidden="1"/>
    <col min="11026" max="11026" width="5" style="7" hidden="1"/>
    <col min="11027" max="11027" width="10.28515625" style="7" hidden="1"/>
    <col min="11028" max="11028" width="5" style="7" hidden="1"/>
    <col min="11029" max="11029" width="10.28515625" style="7" hidden="1"/>
    <col min="11030" max="11032" width="9" style="7" hidden="1"/>
    <col min="11033" max="11033" width="10.28515625" style="7" hidden="1"/>
    <col min="11034" max="11262" width="9" style="7" hidden="1"/>
    <col min="11263" max="11263" width="3.7109375" style="7" hidden="1"/>
    <col min="11264" max="11264" width="4.85546875" style="7" hidden="1"/>
    <col min="11265" max="11265" width="5.28515625" style="7" hidden="1"/>
    <col min="11266" max="11266" width="31.28515625" style="7" hidden="1"/>
    <col min="11267" max="11267" width="7.7109375" style="7" hidden="1"/>
    <col min="11268" max="11268" width="2.28515625" style="7" hidden="1"/>
    <col min="11269" max="11269" width="11.7109375" style="7" hidden="1"/>
    <col min="11270" max="11270" width="2.42578125" style="7" hidden="1"/>
    <col min="11271" max="11271" width="11.7109375" style="7" hidden="1"/>
    <col min="11272" max="11272" width="2.28515625" style="7" hidden="1"/>
    <col min="11273" max="11273" width="10.85546875" style="7" hidden="1"/>
    <col min="11274" max="11274" width="2.28515625" style="7" hidden="1"/>
    <col min="11275" max="11275" width="11.140625" style="7" hidden="1"/>
    <col min="11276" max="11276" width="1.85546875" style="7" hidden="1"/>
    <col min="11277" max="11277" width="11" style="7" hidden="1"/>
    <col min="11278" max="11278" width="0.7109375" style="7" hidden="1"/>
    <col min="11279" max="11279" width="1.85546875" style="7" hidden="1"/>
    <col min="11280" max="11280" width="11.85546875" style="7" hidden="1"/>
    <col min="11281" max="11281" width="15.28515625" style="7" hidden="1"/>
    <col min="11282" max="11282" width="5" style="7" hidden="1"/>
    <col min="11283" max="11283" width="10.28515625" style="7" hidden="1"/>
    <col min="11284" max="11284" width="5" style="7" hidden="1"/>
    <col min="11285" max="11285" width="10.28515625" style="7" hidden="1"/>
    <col min="11286" max="11288" width="9" style="7" hidden="1"/>
    <col min="11289" max="11289" width="10.28515625" style="7" hidden="1"/>
    <col min="11290" max="11518" width="9" style="7" hidden="1"/>
    <col min="11519" max="11519" width="3.7109375" style="7" hidden="1"/>
    <col min="11520" max="11520" width="4.85546875" style="7" hidden="1"/>
    <col min="11521" max="11521" width="5.28515625" style="7" hidden="1"/>
    <col min="11522" max="11522" width="31.28515625" style="7" hidden="1"/>
    <col min="11523" max="11523" width="7.7109375" style="7" hidden="1"/>
    <col min="11524" max="11524" width="2.28515625" style="7" hidden="1"/>
    <col min="11525" max="11525" width="11.7109375" style="7" hidden="1"/>
    <col min="11526" max="11526" width="2.42578125" style="7" hidden="1"/>
    <col min="11527" max="11527" width="11.7109375" style="7" hidden="1"/>
    <col min="11528" max="11528" width="2.28515625" style="7" hidden="1"/>
    <col min="11529" max="11529" width="10.85546875" style="7" hidden="1"/>
    <col min="11530" max="11530" width="2.28515625" style="7" hidden="1"/>
    <col min="11531" max="11531" width="11.140625" style="7" hidden="1"/>
    <col min="11532" max="11532" width="1.85546875" style="7" hidden="1"/>
    <col min="11533" max="11533" width="11" style="7" hidden="1"/>
    <col min="11534" max="11534" width="0.7109375" style="7" hidden="1"/>
    <col min="11535" max="11535" width="1.85546875" style="7" hidden="1"/>
    <col min="11536" max="11536" width="11.85546875" style="7" hidden="1"/>
    <col min="11537" max="11537" width="15.28515625" style="7" hidden="1"/>
    <col min="11538" max="11538" width="5" style="7" hidden="1"/>
    <col min="11539" max="11539" width="10.28515625" style="7" hidden="1"/>
    <col min="11540" max="11540" width="5" style="7" hidden="1"/>
    <col min="11541" max="11541" width="10.28515625" style="7" hidden="1"/>
    <col min="11542" max="11544" width="9" style="7" hidden="1"/>
    <col min="11545" max="11545" width="10.28515625" style="7" hidden="1"/>
    <col min="11546" max="11774" width="9" style="7" hidden="1"/>
    <col min="11775" max="11775" width="3.7109375" style="7" hidden="1"/>
    <col min="11776" max="11776" width="4.85546875" style="7" hidden="1"/>
    <col min="11777" max="11777" width="5.28515625" style="7" hidden="1"/>
    <col min="11778" max="11778" width="31.28515625" style="7" hidden="1"/>
    <col min="11779" max="11779" width="7.7109375" style="7" hidden="1"/>
    <col min="11780" max="11780" width="2.28515625" style="7" hidden="1"/>
    <col min="11781" max="11781" width="11.7109375" style="7" hidden="1"/>
    <col min="11782" max="11782" width="2.42578125" style="7" hidden="1"/>
    <col min="11783" max="11783" width="11.7109375" style="7" hidden="1"/>
    <col min="11784" max="11784" width="2.28515625" style="7" hidden="1"/>
    <col min="11785" max="11785" width="10.85546875" style="7" hidden="1"/>
    <col min="11786" max="11786" width="2.28515625" style="7" hidden="1"/>
    <col min="11787" max="11787" width="11.140625" style="7" hidden="1"/>
    <col min="11788" max="11788" width="1.85546875" style="7" hidden="1"/>
    <col min="11789" max="11789" width="11" style="7" hidden="1"/>
    <col min="11790" max="11790" width="0.7109375" style="7" hidden="1"/>
    <col min="11791" max="11791" width="1.85546875" style="7" hidden="1"/>
    <col min="11792" max="11792" width="11.85546875" style="7" hidden="1"/>
    <col min="11793" max="11793" width="15.28515625" style="7" hidden="1"/>
    <col min="11794" max="11794" width="5" style="7" hidden="1"/>
    <col min="11795" max="11795" width="10.28515625" style="7" hidden="1"/>
    <col min="11796" max="11796" width="5" style="7" hidden="1"/>
    <col min="11797" max="11797" width="10.28515625" style="7" hidden="1"/>
    <col min="11798" max="11800" width="9" style="7" hidden="1"/>
    <col min="11801" max="11801" width="10.28515625" style="7" hidden="1"/>
    <col min="11802" max="12030" width="9" style="7" hidden="1"/>
    <col min="12031" max="12031" width="3.7109375" style="7" hidden="1"/>
    <col min="12032" max="12032" width="4.85546875" style="7" hidden="1"/>
    <col min="12033" max="12033" width="5.28515625" style="7" hidden="1"/>
    <col min="12034" max="12034" width="31.28515625" style="7" hidden="1"/>
    <col min="12035" max="12035" width="7.7109375" style="7" hidden="1"/>
    <col min="12036" max="12036" width="2.28515625" style="7" hidden="1"/>
    <col min="12037" max="12037" width="11.7109375" style="7" hidden="1"/>
    <col min="12038" max="12038" width="2.42578125" style="7" hidden="1"/>
    <col min="12039" max="12039" width="11.7109375" style="7" hidden="1"/>
    <col min="12040" max="12040" width="2.28515625" style="7" hidden="1"/>
    <col min="12041" max="12041" width="10.85546875" style="7" hidden="1"/>
    <col min="12042" max="12042" width="2.28515625" style="7" hidden="1"/>
    <col min="12043" max="12043" width="11.140625" style="7" hidden="1"/>
    <col min="12044" max="12044" width="1.85546875" style="7" hidden="1"/>
    <col min="12045" max="12045" width="11" style="7" hidden="1"/>
    <col min="12046" max="12046" width="0.7109375" style="7" hidden="1"/>
    <col min="12047" max="12047" width="1.85546875" style="7" hidden="1"/>
    <col min="12048" max="12048" width="11.85546875" style="7" hidden="1"/>
    <col min="12049" max="12049" width="15.28515625" style="7" hidden="1"/>
    <col min="12050" max="12050" width="5" style="7" hidden="1"/>
    <col min="12051" max="12051" width="10.28515625" style="7" hidden="1"/>
    <col min="12052" max="12052" width="5" style="7" hidden="1"/>
    <col min="12053" max="12053" width="10.28515625" style="7" hidden="1"/>
    <col min="12054" max="12056" width="9" style="7" hidden="1"/>
    <col min="12057" max="12057" width="10.28515625" style="7" hidden="1"/>
    <col min="12058" max="12286" width="9" style="7" hidden="1"/>
    <col min="12287" max="12287" width="3.7109375" style="7" hidden="1"/>
    <col min="12288" max="12288" width="4.85546875" style="7" hidden="1"/>
    <col min="12289" max="12289" width="5.28515625" style="7" hidden="1"/>
    <col min="12290" max="12290" width="31.28515625" style="7" hidden="1"/>
    <col min="12291" max="12291" width="7.7109375" style="7" hidden="1"/>
    <col min="12292" max="12292" width="2.28515625" style="7" hidden="1"/>
    <col min="12293" max="12293" width="11.7109375" style="7" hidden="1"/>
    <col min="12294" max="12294" width="2.42578125" style="7" hidden="1"/>
    <col min="12295" max="12295" width="11.7109375" style="7" hidden="1"/>
    <col min="12296" max="12296" width="2.28515625" style="7" hidden="1"/>
    <col min="12297" max="12297" width="10.85546875" style="7" hidden="1"/>
    <col min="12298" max="12298" width="2.28515625" style="7" hidden="1"/>
    <col min="12299" max="12299" width="11.140625" style="7" hidden="1"/>
    <col min="12300" max="12300" width="1.85546875" style="7" hidden="1"/>
    <col min="12301" max="12301" width="11" style="7" hidden="1"/>
    <col min="12302" max="12302" width="0.7109375" style="7" hidden="1"/>
    <col min="12303" max="12303" width="1.85546875" style="7" hidden="1"/>
    <col min="12304" max="12304" width="11.85546875" style="7" hidden="1"/>
    <col min="12305" max="12305" width="15.28515625" style="7" hidden="1"/>
    <col min="12306" max="12306" width="5" style="7" hidden="1"/>
    <col min="12307" max="12307" width="10.28515625" style="7" hidden="1"/>
    <col min="12308" max="12308" width="5" style="7" hidden="1"/>
    <col min="12309" max="12309" width="10.28515625" style="7" hidden="1"/>
    <col min="12310" max="12312" width="9" style="7" hidden="1"/>
    <col min="12313" max="12313" width="10.28515625" style="7" hidden="1"/>
    <col min="12314" max="12542" width="9" style="7" hidden="1"/>
    <col min="12543" max="12543" width="3.7109375" style="7" hidden="1"/>
    <col min="12544" max="12544" width="4.85546875" style="7" hidden="1"/>
    <col min="12545" max="12545" width="5.28515625" style="7" hidden="1"/>
    <col min="12546" max="12546" width="31.28515625" style="7" hidden="1"/>
    <col min="12547" max="12547" width="7.7109375" style="7" hidden="1"/>
    <col min="12548" max="12548" width="2.28515625" style="7" hidden="1"/>
    <col min="12549" max="12549" width="11.7109375" style="7" hidden="1"/>
    <col min="12550" max="12550" width="2.42578125" style="7" hidden="1"/>
    <col min="12551" max="12551" width="11.7109375" style="7" hidden="1"/>
    <col min="12552" max="12552" width="2.28515625" style="7" hidden="1"/>
    <col min="12553" max="12553" width="10.85546875" style="7" hidden="1"/>
    <col min="12554" max="12554" width="2.28515625" style="7" hidden="1"/>
    <col min="12555" max="12555" width="11.140625" style="7" hidden="1"/>
    <col min="12556" max="12556" width="1.85546875" style="7" hidden="1"/>
    <col min="12557" max="12557" width="11" style="7" hidden="1"/>
    <col min="12558" max="12558" width="0.7109375" style="7" hidden="1"/>
    <col min="12559" max="12559" width="1.85546875" style="7" hidden="1"/>
    <col min="12560" max="12560" width="11.85546875" style="7" hidden="1"/>
    <col min="12561" max="12561" width="15.28515625" style="7" hidden="1"/>
    <col min="12562" max="12562" width="5" style="7" hidden="1"/>
    <col min="12563" max="12563" width="10.28515625" style="7" hidden="1"/>
    <col min="12564" max="12564" width="5" style="7" hidden="1"/>
    <col min="12565" max="12565" width="10.28515625" style="7" hidden="1"/>
    <col min="12566" max="12568" width="9" style="7" hidden="1"/>
    <col min="12569" max="12569" width="10.28515625" style="7" hidden="1"/>
    <col min="12570" max="12798" width="9" style="7" hidden="1"/>
    <col min="12799" max="12799" width="3.7109375" style="7" hidden="1"/>
    <col min="12800" max="12800" width="4.85546875" style="7" hidden="1"/>
    <col min="12801" max="12801" width="5.28515625" style="7" hidden="1"/>
    <col min="12802" max="12802" width="31.28515625" style="7" hidden="1"/>
    <col min="12803" max="12803" width="7.7109375" style="7" hidden="1"/>
    <col min="12804" max="12804" width="2.28515625" style="7" hidden="1"/>
    <col min="12805" max="12805" width="11.7109375" style="7" hidden="1"/>
    <col min="12806" max="12806" width="2.42578125" style="7" hidden="1"/>
    <col min="12807" max="12807" width="11.7109375" style="7" hidden="1"/>
    <col min="12808" max="12808" width="2.28515625" style="7" hidden="1"/>
    <col min="12809" max="12809" width="10.85546875" style="7" hidden="1"/>
    <col min="12810" max="12810" width="2.28515625" style="7" hidden="1"/>
    <col min="12811" max="12811" width="11.140625" style="7" hidden="1"/>
    <col min="12812" max="12812" width="1.85546875" style="7" hidden="1"/>
    <col min="12813" max="12813" width="11" style="7" hidden="1"/>
    <col min="12814" max="12814" width="0.7109375" style="7" hidden="1"/>
    <col min="12815" max="12815" width="1.85546875" style="7" hidden="1"/>
    <col min="12816" max="12816" width="11.85546875" style="7" hidden="1"/>
    <col min="12817" max="12817" width="15.28515625" style="7" hidden="1"/>
    <col min="12818" max="12818" width="5" style="7" hidden="1"/>
    <col min="12819" max="12819" width="10.28515625" style="7" hidden="1"/>
    <col min="12820" max="12820" width="5" style="7" hidden="1"/>
    <col min="12821" max="12821" width="10.28515625" style="7" hidden="1"/>
    <col min="12822" max="12824" width="9" style="7" hidden="1"/>
    <col min="12825" max="12825" width="10.28515625" style="7" hidden="1"/>
    <col min="12826" max="13054" width="9" style="7" hidden="1"/>
    <col min="13055" max="13055" width="3.7109375" style="7" hidden="1"/>
    <col min="13056" max="13056" width="4.85546875" style="7" hidden="1"/>
    <col min="13057" max="13057" width="5.28515625" style="7" hidden="1"/>
    <col min="13058" max="13058" width="31.28515625" style="7" hidden="1"/>
    <col min="13059" max="13059" width="7.7109375" style="7" hidden="1"/>
    <col min="13060" max="13060" width="2.28515625" style="7" hidden="1"/>
    <col min="13061" max="13061" width="11.7109375" style="7" hidden="1"/>
    <col min="13062" max="13062" width="2.42578125" style="7" hidden="1"/>
    <col min="13063" max="13063" width="11.7109375" style="7" hidden="1"/>
    <col min="13064" max="13064" width="2.28515625" style="7" hidden="1"/>
    <col min="13065" max="13065" width="10.85546875" style="7" hidden="1"/>
    <col min="13066" max="13066" width="2.28515625" style="7" hidden="1"/>
    <col min="13067" max="13067" width="11.140625" style="7" hidden="1"/>
    <col min="13068" max="13068" width="1.85546875" style="7" hidden="1"/>
    <col min="13069" max="13069" width="11" style="7" hidden="1"/>
    <col min="13070" max="13070" width="0.7109375" style="7" hidden="1"/>
    <col min="13071" max="13071" width="1.85546875" style="7" hidden="1"/>
    <col min="13072" max="13072" width="11.85546875" style="7" hidden="1"/>
    <col min="13073" max="13073" width="15.28515625" style="7" hidden="1"/>
    <col min="13074" max="13074" width="5" style="7" hidden="1"/>
    <col min="13075" max="13075" width="10.28515625" style="7" hidden="1"/>
    <col min="13076" max="13076" width="5" style="7" hidden="1"/>
    <col min="13077" max="13077" width="10.28515625" style="7" hidden="1"/>
    <col min="13078" max="13080" width="9" style="7" hidden="1"/>
    <col min="13081" max="13081" width="10.28515625" style="7" hidden="1"/>
    <col min="13082" max="13310" width="9" style="7" hidden="1"/>
    <col min="13311" max="13311" width="3.7109375" style="7" hidden="1"/>
    <col min="13312" max="13312" width="4.85546875" style="7" hidden="1"/>
    <col min="13313" max="13313" width="5.28515625" style="7" hidden="1"/>
    <col min="13314" max="13314" width="31.28515625" style="7" hidden="1"/>
    <col min="13315" max="13315" width="7.7109375" style="7" hidden="1"/>
    <col min="13316" max="13316" width="2.28515625" style="7" hidden="1"/>
    <col min="13317" max="13317" width="11.7109375" style="7" hidden="1"/>
    <col min="13318" max="13318" width="2.42578125" style="7" hidden="1"/>
    <col min="13319" max="13319" width="11.7109375" style="7" hidden="1"/>
    <col min="13320" max="13320" width="2.28515625" style="7" hidden="1"/>
    <col min="13321" max="13321" width="10.85546875" style="7" hidden="1"/>
    <col min="13322" max="13322" width="2.28515625" style="7" hidden="1"/>
    <col min="13323" max="13323" width="11.140625" style="7" hidden="1"/>
    <col min="13324" max="13324" width="1.85546875" style="7" hidden="1"/>
    <col min="13325" max="13325" width="11" style="7" hidden="1"/>
    <col min="13326" max="13326" width="0.7109375" style="7" hidden="1"/>
    <col min="13327" max="13327" width="1.85546875" style="7" hidden="1"/>
    <col min="13328" max="13328" width="11.85546875" style="7" hidden="1"/>
    <col min="13329" max="13329" width="15.28515625" style="7" hidden="1"/>
    <col min="13330" max="13330" width="5" style="7" hidden="1"/>
    <col min="13331" max="13331" width="10.28515625" style="7" hidden="1"/>
    <col min="13332" max="13332" width="5" style="7" hidden="1"/>
    <col min="13333" max="13333" width="10.28515625" style="7" hidden="1"/>
    <col min="13334" max="13336" width="9" style="7" hidden="1"/>
    <col min="13337" max="13337" width="10.28515625" style="7" hidden="1"/>
    <col min="13338" max="13566" width="9" style="7" hidden="1"/>
    <col min="13567" max="13567" width="3.7109375" style="7" hidden="1"/>
    <col min="13568" max="13568" width="4.85546875" style="7" hidden="1"/>
    <col min="13569" max="13569" width="5.28515625" style="7" hidden="1"/>
    <col min="13570" max="13570" width="31.28515625" style="7" hidden="1"/>
    <col min="13571" max="13571" width="7.7109375" style="7" hidden="1"/>
    <col min="13572" max="13572" width="2.28515625" style="7" hidden="1"/>
    <col min="13573" max="13573" width="11.7109375" style="7" hidden="1"/>
    <col min="13574" max="13574" width="2.42578125" style="7" hidden="1"/>
    <col min="13575" max="13575" width="11.7109375" style="7" hidden="1"/>
    <col min="13576" max="13576" width="2.28515625" style="7" hidden="1"/>
    <col min="13577" max="13577" width="10.85546875" style="7" hidden="1"/>
    <col min="13578" max="13578" width="2.28515625" style="7" hidden="1"/>
    <col min="13579" max="13579" width="11.140625" style="7" hidden="1"/>
    <col min="13580" max="13580" width="1.85546875" style="7" hidden="1"/>
    <col min="13581" max="13581" width="11" style="7" hidden="1"/>
    <col min="13582" max="13582" width="0.7109375" style="7" hidden="1"/>
    <col min="13583" max="13583" width="1.85546875" style="7" hidden="1"/>
    <col min="13584" max="13584" width="11.85546875" style="7" hidden="1"/>
    <col min="13585" max="13585" width="15.28515625" style="7" hidden="1"/>
    <col min="13586" max="13586" width="5" style="7" hidden="1"/>
    <col min="13587" max="13587" width="10.28515625" style="7" hidden="1"/>
    <col min="13588" max="13588" width="5" style="7" hidden="1"/>
    <col min="13589" max="13589" width="10.28515625" style="7" hidden="1"/>
    <col min="13590" max="13592" width="9" style="7" hidden="1"/>
    <col min="13593" max="13593" width="10.28515625" style="7" hidden="1"/>
    <col min="13594" max="13822" width="9" style="7" hidden="1"/>
    <col min="13823" max="13823" width="3.7109375" style="7" hidden="1"/>
    <col min="13824" max="13824" width="4.85546875" style="7" hidden="1"/>
    <col min="13825" max="13825" width="5.28515625" style="7" hidden="1"/>
    <col min="13826" max="13826" width="31.28515625" style="7" hidden="1"/>
    <col min="13827" max="13827" width="7.7109375" style="7" hidden="1"/>
    <col min="13828" max="13828" width="2.28515625" style="7" hidden="1"/>
    <col min="13829" max="13829" width="11.7109375" style="7" hidden="1"/>
    <col min="13830" max="13830" width="2.42578125" style="7" hidden="1"/>
    <col min="13831" max="13831" width="11.7109375" style="7" hidden="1"/>
    <col min="13832" max="13832" width="2.28515625" style="7" hidden="1"/>
    <col min="13833" max="13833" width="10.85546875" style="7" hidden="1"/>
    <col min="13834" max="13834" width="2.28515625" style="7" hidden="1"/>
    <col min="13835" max="13835" width="11.140625" style="7" hidden="1"/>
    <col min="13836" max="13836" width="1.85546875" style="7" hidden="1"/>
    <col min="13837" max="13837" width="11" style="7" hidden="1"/>
    <col min="13838" max="13838" width="0.7109375" style="7" hidden="1"/>
    <col min="13839" max="13839" width="1.85546875" style="7" hidden="1"/>
    <col min="13840" max="13840" width="11.85546875" style="7" hidden="1"/>
    <col min="13841" max="13841" width="15.28515625" style="7" hidden="1"/>
    <col min="13842" max="13842" width="5" style="7" hidden="1"/>
    <col min="13843" max="13843" width="10.28515625" style="7" hidden="1"/>
    <col min="13844" max="13844" width="5" style="7" hidden="1"/>
    <col min="13845" max="13845" width="10.28515625" style="7" hidden="1"/>
    <col min="13846" max="13848" width="9" style="7" hidden="1"/>
    <col min="13849" max="13849" width="10.28515625" style="7" hidden="1"/>
    <col min="13850" max="14078" width="9" style="7" hidden="1"/>
    <col min="14079" max="14079" width="3.7109375" style="7" hidden="1"/>
    <col min="14080" max="14080" width="4.85546875" style="7" hidden="1"/>
    <col min="14081" max="14081" width="5.28515625" style="7" hidden="1"/>
    <col min="14082" max="14082" width="31.28515625" style="7" hidden="1"/>
    <col min="14083" max="14083" width="7.7109375" style="7" hidden="1"/>
    <col min="14084" max="14084" width="2.28515625" style="7" hidden="1"/>
    <col min="14085" max="14085" width="11.7109375" style="7" hidden="1"/>
    <col min="14086" max="14086" width="2.42578125" style="7" hidden="1"/>
    <col min="14087" max="14087" width="11.7109375" style="7" hidden="1"/>
    <col min="14088" max="14088" width="2.28515625" style="7" hidden="1"/>
    <col min="14089" max="14089" width="10.85546875" style="7" hidden="1"/>
    <col min="14090" max="14090" width="2.28515625" style="7" hidden="1"/>
    <col min="14091" max="14091" width="11.140625" style="7" hidden="1"/>
    <col min="14092" max="14092" width="1.85546875" style="7" hidden="1"/>
    <col min="14093" max="14093" width="11" style="7" hidden="1"/>
    <col min="14094" max="14094" width="0.7109375" style="7" hidden="1"/>
    <col min="14095" max="14095" width="1.85546875" style="7" hidden="1"/>
    <col min="14096" max="14096" width="11.85546875" style="7" hidden="1"/>
    <col min="14097" max="14097" width="15.28515625" style="7" hidden="1"/>
    <col min="14098" max="14098" width="5" style="7" hidden="1"/>
    <col min="14099" max="14099" width="10.28515625" style="7" hidden="1"/>
    <col min="14100" max="14100" width="5" style="7" hidden="1"/>
    <col min="14101" max="14101" width="10.28515625" style="7" hidden="1"/>
    <col min="14102" max="14104" width="9" style="7" hidden="1"/>
    <col min="14105" max="14105" width="10.28515625" style="7" hidden="1"/>
    <col min="14106" max="14334" width="9" style="7" hidden="1"/>
    <col min="14335" max="14335" width="3.7109375" style="7" hidden="1"/>
    <col min="14336" max="14336" width="4.85546875" style="7" hidden="1"/>
    <col min="14337" max="14337" width="5.28515625" style="7" hidden="1"/>
    <col min="14338" max="14338" width="31.28515625" style="7" hidden="1"/>
    <col min="14339" max="14339" width="7.7109375" style="7" hidden="1"/>
    <col min="14340" max="14340" width="2.28515625" style="7" hidden="1"/>
    <col min="14341" max="14341" width="11.7109375" style="7" hidden="1"/>
    <col min="14342" max="14342" width="2.42578125" style="7" hidden="1"/>
    <col min="14343" max="14343" width="11.7109375" style="7" hidden="1"/>
    <col min="14344" max="14344" width="2.28515625" style="7" hidden="1"/>
    <col min="14345" max="14345" width="10.85546875" style="7" hidden="1"/>
    <col min="14346" max="14346" width="2.28515625" style="7" hidden="1"/>
    <col min="14347" max="14347" width="11.140625" style="7" hidden="1"/>
    <col min="14348" max="14348" width="1.85546875" style="7" hidden="1"/>
    <col min="14349" max="14349" width="11" style="7" hidden="1"/>
    <col min="14350" max="14350" width="0.7109375" style="7" hidden="1"/>
    <col min="14351" max="14351" width="1.85546875" style="7" hidden="1"/>
    <col min="14352" max="14352" width="11.85546875" style="7" hidden="1"/>
    <col min="14353" max="14353" width="15.28515625" style="7" hidden="1"/>
    <col min="14354" max="14354" width="5" style="7" hidden="1"/>
    <col min="14355" max="14355" width="10.28515625" style="7" hidden="1"/>
    <col min="14356" max="14356" width="5" style="7" hidden="1"/>
    <col min="14357" max="14357" width="10.28515625" style="7" hidden="1"/>
    <col min="14358" max="14360" width="9" style="7" hidden="1"/>
    <col min="14361" max="14361" width="10.28515625" style="7" hidden="1"/>
    <col min="14362" max="14590" width="9" style="7" hidden="1"/>
    <col min="14591" max="14591" width="3.7109375" style="7" hidden="1"/>
    <col min="14592" max="14592" width="4.85546875" style="7" hidden="1"/>
    <col min="14593" max="14593" width="5.28515625" style="7" hidden="1"/>
    <col min="14594" max="14594" width="31.28515625" style="7" hidden="1"/>
    <col min="14595" max="14595" width="7.7109375" style="7" hidden="1"/>
    <col min="14596" max="14596" width="2.28515625" style="7" hidden="1"/>
    <col min="14597" max="14597" width="11.7109375" style="7" hidden="1"/>
    <col min="14598" max="14598" width="2.42578125" style="7" hidden="1"/>
    <col min="14599" max="14599" width="11.7109375" style="7" hidden="1"/>
    <col min="14600" max="14600" width="2.28515625" style="7" hidden="1"/>
    <col min="14601" max="14601" width="10.85546875" style="7" hidden="1"/>
    <col min="14602" max="14602" width="2.28515625" style="7" hidden="1"/>
    <col min="14603" max="14603" width="11.140625" style="7" hidden="1"/>
    <col min="14604" max="14604" width="1.85546875" style="7" hidden="1"/>
    <col min="14605" max="14605" width="11" style="7" hidden="1"/>
    <col min="14606" max="14606" width="0.7109375" style="7" hidden="1"/>
    <col min="14607" max="14607" width="1.85546875" style="7" hidden="1"/>
    <col min="14608" max="14608" width="11.85546875" style="7" hidden="1"/>
    <col min="14609" max="14609" width="15.28515625" style="7" hidden="1"/>
    <col min="14610" max="14610" width="5" style="7" hidden="1"/>
    <col min="14611" max="14611" width="10.28515625" style="7" hidden="1"/>
    <col min="14612" max="14612" width="5" style="7" hidden="1"/>
    <col min="14613" max="14613" width="10.28515625" style="7" hidden="1"/>
    <col min="14614" max="14616" width="9" style="7" hidden="1"/>
    <col min="14617" max="14617" width="10.28515625" style="7" hidden="1"/>
    <col min="14618" max="14846" width="9" style="7" hidden="1"/>
    <col min="14847" max="14847" width="3.7109375" style="7" hidden="1"/>
    <col min="14848" max="14848" width="4.85546875" style="7" hidden="1"/>
    <col min="14849" max="14849" width="5.28515625" style="7" hidden="1"/>
    <col min="14850" max="14850" width="31.28515625" style="7" hidden="1"/>
    <col min="14851" max="14851" width="7.7109375" style="7" hidden="1"/>
    <col min="14852" max="14852" width="2.28515625" style="7" hidden="1"/>
    <col min="14853" max="14853" width="11.7109375" style="7" hidden="1"/>
    <col min="14854" max="14854" width="2.42578125" style="7" hidden="1"/>
    <col min="14855" max="14855" width="11.7109375" style="7" hidden="1"/>
    <col min="14856" max="14856" width="2.28515625" style="7" hidden="1"/>
    <col min="14857" max="14857" width="10.85546875" style="7" hidden="1"/>
    <col min="14858" max="14858" width="2.28515625" style="7" hidden="1"/>
    <col min="14859" max="14859" width="11.140625" style="7" hidden="1"/>
    <col min="14860" max="14860" width="1.85546875" style="7" hidden="1"/>
    <col min="14861" max="14861" width="11" style="7" hidden="1"/>
    <col min="14862" max="14862" width="0.7109375" style="7" hidden="1"/>
    <col min="14863" max="14863" width="1.85546875" style="7" hidden="1"/>
    <col min="14864" max="14864" width="11.85546875" style="7" hidden="1"/>
    <col min="14865" max="14865" width="15.28515625" style="7" hidden="1"/>
    <col min="14866" max="14866" width="5" style="7" hidden="1"/>
    <col min="14867" max="14867" width="10.28515625" style="7" hidden="1"/>
    <col min="14868" max="14868" width="5" style="7" hidden="1"/>
    <col min="14869" max="14869" width="10.28515625" style="7" hidden="1"/>
    <col min="14870" max="14872" width="9" style="7" hidden="1"/>
    <col min="14873" max="14873" width="10.28515625" style="7" hidden="1"/>
    <col min="14874" max="15102" width="9" style="7" hidden="1"/>
    <col min="15103" max="15103" width="3.7109375" style="7" hidden="1"/>
    <col min="15104" max="15104" width="4.85546875" style="7" hidden="1"/>
    <col min="15105" max="15105" width="5.28515625" style="7" hidden="1"/>
    <col min="15106" max="15106" width="31.28515625" style="7" hidden="1"/>
    <col min="15107" max="15107" width="7.7109375" style="7" hidden="1"/>
    <col min="15108" max="15108" width="2.28515625" style="7" hidden="1"/>
    <col min="15109" max="15109" width="11.7109375" style="7" hidden="1"/>
    <col min="15110" max="15110" width="2.42578125" style="7" hidden="1"/>
    <col min="15111" max="15111" width="11.7109375" style="7" hidden="1"/>
    <col min="15112" max="15112" width="2.28515625" style="7" hidden="1"/>
    <col min="15113" max="15113" width="10.85546875" style="7" hidden="1"/>
    <col min="15114" max="15114" width="2.28515625" style="7" hidden="1"/>
    <col min="15115" max="15115" width="11.140625" style="7" hidden="1"/>
    <col min="15116" max="15116" width="1.85546875" style="7" hidden="1"/>
    <col min="15117" max="15117" width="11" style="7" hidden="1"/>
    <col min="15118" max="15118" width="0.7109375" style="7" hidden="1"/>
    <col min="15119" max="15119" width="1.85546875" style="7" hidden="1"/>
    <col min="15120" max="15120" width="11.85546875" style="7" hidden="1"/>
    <col min="15121" max="15121" width="15.28515625" style="7" hidden="1"/>
    <col min="15122" max="15122" width="5" style="7" hidden="1"/>
    <col min="15123" max="15123" width="10.28515625" style="7" hidden="1"/>
    <col min="15124" max="15124" width="5" style="7" hidden="1"/>
    <col min="15125" max="15125" width="10.28515625" style="7" hidden="1"/>
    <col min="15126" max="15128" width="9" style="7" hidden="1"/>
    <col min="15129" max="15129" width="10.28515625" style="7" hidden="1"/>
    <col min="15130" max="15358" width="9" style="7" hidden="1"/>
    <col min="15359" max="15359" width="3.7109375" style="7" hidden="1"/>
    <col min="15360" max="15360" width="4.85546875" style="7" hidden="1"/>
    <col min="15361" max="15361" width="5.28515625" style="7" hidden="1"/>
    <col min="15362" max="15362" width="31.28515625" style="7" hidden="1"/>
    <col min="15363" max="15363" width="7.7109375" style="7" hidden="1"/>
    <col min="15364" max="15364" width="2.28515625" style="7" hidden="1"/>
    <col min="15365" max="15365" width="11.7109375" style="7" hidden="1"/>
    <col min="15366" max="15366" width="2.42578125" style="7" hidden="1"/>
    <col min="15367" max="15367" width="11.7109375" style="7" hidden="1"/>
    <col min="15368" max="15368" width="2.28515625" style="7" hidden="1"/>
    <col min="15369" max="15369" width="10.85546875" style="7" hidden="1"/>
    <col min="15370" max="15370" width="2.28515625" style="7" hidden="1"/>
    <col min="15371" max="15371" width="11.140625" style="7" hidden="1"/>
    <col min="15372" max="15372" width="1.85546875" style="7" hidden="1"/>
    <col min="15373" max="15373" width="11" style="7" hidden="1"/>
    <col min="15374" max="15374" width="0.7109375" style="7" hidden="1"/>
    <col min="15375" max="15375" width="1.85546875" style="7" hidden="1"/>
    <col min="15376" max="15376" width="11.85546875" style="7" hidden="1"/>
    <col min="15377" max="15377" width="15.28515625" style="7" hidden="1"/>
    <col min="15378" max="15378" width="5" style="7" hidden="1"/>
    <col min="15379" max="15379" width="10.28515625" style="7" hidden="1"/>
    <col min="15380" max="15380" width="5" style="7" hidden="1"/>
    <col min="15381" max="15381" width="10.28515625" style="7" hidden="1"/>
    <col min="15382" max="15384" width="9" style="7" hidden="1"/>
    <col min="15385" max="15385" width="10.28515625" style="7" hidden="1"/>
    <col min="15386" max="15614" width="9" style="7" hidden="1"/>
    <col min="15615" max="15615" width="3.7109375" style="7" hidden="1"/>
    <col min="15616" max="15616" width="4.85546875" style="7" hidden="1"/>
    <col min="15617" max="15617" width="5.28515625" style="7" hidden="1"/>
    <col min="15618" max="15618" width="31.28515625" style="7" hidden="1"/>
    <col min="15619" max="15619" width="7.7109375" style="7" hidden="1"/>
    <col min="15620" max="15620" width="2.28515625" style="7" hidden="1"/>
    <col min="15621" max="15621" width="11.7109375" style="7" hidden="1"/>
    <col min="15622" max="15622" width="2.42578125" style="7" hidden="1"/>
    <col min="15623" max="15623" width="11.7109375" style="7" hidden="1"/>
    <col min="15624" max="15624" width="2.28515625" style="7" hidden="1"/>
    <col min="15625" max="15625" width="10.85546875" style="7" hidden="1"/>
    <col min="15626" max="15626" width="2.28515625" style="7" hidden="1"/>
    <col min="15627" max="15627" width="11.140625" style="7" hidden="1"/>
    <col min="15628" max="15628" width="1.85546875" style="7" hidden="1"/>
    <col min="15629" max="15629" width="11" style="7" hidden="1"/>
    <col min="15630" max="15630" width="0.7109375" style="7" hidden="1"/>
    <col min="15631" max="15631" width="1.85546875" style="7" hidden="1"/>
    <col min="15632" max="15632" width="11.85546875" style="7" hidden="1"/>
    <col min="15633" max="15633" width="15.28515625" style="7" hidden="1"/>
    <col min="15634" max="15634" width="5" style="7" hidden="1"/>
    <col min="15635" max="15635" width="10.28515625" style="7" hidden="1"/>
    <col min="15636" max="15636" width="5" style="7" hidden="1"/>
    <col min="15637" max="15637" width="10.28515625" style="7" hidden="1"/>
    <col min="15638" max="15640" width="9" style="7" hidden="1"/>
    <col min="15641" max="15641" width="10.28515625" style="7" hidden="1"/>
    <col min="15642" max="15870" width="9" style="7" hidden="1"/>
    <col min="15871" max="15871" width="3.7109375" style="7" hidden="1"/>
    <col min="15872" max="15872" width="4.85546875" style="7" hidden="1"/>
    <col min="15873" max="15873" width="5.28515625" style="7" hidden="1"/>
    <col min="15874" max="15874" width="31.28515625" style="7" hidden="1"/>
    <col min="15875" max="15875" width="7.7109375" style="7" hidden="1"/>
    <col min="15876" max="15876" width="2.28515625" style="7" hidden="1"/>
    <col min="15877" max="15877" width="11.7109375" style="7" hidden="1"/>
    <col min="15878" max="15878" width="2.42578125" style="7" hidden="1"/>
    <col min="15879" max="15879" width="11.7109375" style="7" hidden="1"/>
    <col min="15880" max="15880" width="2.28515625" style="7" hidden="1"/>
    <col min="15881" max="15881" width="10.85546875" style="7" hidden="1"/>
    <col min="15882" max="15882" width="2.28515625" style="7" hidden="1"/>
    <col min="15883" max="15883" width="11.140625" style="7" hidden="1"/>
    <col min="15884" max="15884" width="1.85546875" style="7" hidden="1"/>
    <col min="15885" max="15885" width="11" style="7" hidden="1"/>
    <col min="15886" max="15886" width="0.7109375" style="7" hidden="1"/>
    <col min="15887" max="15887" width="1.85546875" style="7" hidden="1"/>
    <col min="15888" max="15888" width="11.85546875" style="7" hidden="1"/>
    <col min="15889" max="15889" width="15.28515625" style="7" hidden="1"/>
    <col min="15890" max="15890" width="5" style="7" hidden="1"/>
    <col min="15891" max="15891" width="10.28515625" style="7" hidden="1"/>
    <col min="15892" max="15892" width="5" style="7" hidden="1"/>
    <col min="15893" max="15893" width="10.28515625" style="7" hidden="1"/>
    <col min="15894" max="15896" width="9" style="7" hidden="1"/>
    <col min="15897" max="15897" width="10.28515625" style="7" hidden="1"/>
    <col min="15898" max="16126" width="9" style="7" hidden="1"/>
    <col min="16127" max="16127" width="3.7109375" style="7" hidden="1"/>
    <col min="16128" max="16128" width="4.85546875" style="7" hidden="1"/>
    <col min="16129" max="16129" width="5.28515625" style="7" hidden="1"/>
    <col min="16130" max="16130" width="31.28515625" style="7" hidden="1"/>
    <col min="16131" max="16131" width="7.7109375" style="7" hidden="1"/>
    <col min="16132" max="16132" width="2.28515625" style="7" hidden="1"/>
    <col min="16133" max="16133" width="11.7109375" style="7" hidden="1"/>
    <col min="16134" max="16134" width="2.42578125" style="7" hidden="1"/>
    <col min="16135" max="16135" width="11.7109375" style="7" hidden="1"/>
    <col min="16136" max="16136" width="2.28515625" style="7" hidden="1"/>
    <col min="16137" max="16137" width="10.85546875" style="7" hidden="1"/>
    <col min="16138" max="16138" width="2.28515625" style="7" hidden="1"/>
    <col min="16139" max="16139" width="11.140625" style="7" hidden="1"/>
    <col min="16140" max="16140" width="1.85546875" style="7" hidden="1"/>
    <col min="16141" max="16141" width="11" style="7" hidden="1"/>
    <col min="16142" max="16142" width="0.7109375" style="7" hidden="1"/>
    <col min="16143" max="16143" width="1.85546875" style="7" hidden="1"/>
    <col min="16144" max="16144" width="11.85546875" style="7" hidden="1"/>
    <col min="16145" max="16145" width="15.28515625" style="7" hidden="1"/>
    <col min="16146" max="16146" width="5" style="7" hidden="1"/>
    <col min="16147" max="16147" width="10.28515625" style="7" hidden="1"/>
    <col min="16148" max="16148" width="5" style="7" hidden="1"/>
    <col min="16149" max="16149" width="10.28515625" style="7" hidden="1"/>
    <col min="16150" max="16152" width="9" style="7" hidden="1"/>
    <col min="16153" max="16153" width="10.28515625" style="7" hidden="1"/>
    <col min="16154" max="16384" width="9" style="7" hidden="1"/>
  </cols>
  <sheetData>
    <row r="1" spans="1:19" s="10" customFormat="1" ht="23.25" customHeight="1" x14ac:dyDescent="0.7">
      <c r="A1" s="446" t="str">
        <f>'سر برگ صفحات'!A1</f>
        <v>شرکت نمونه (سهامی عام)</v>
      </c>
      <c r="B1" s="446"/>
      <c r="C1" s="446"/>
      <c r="D1" s="446"/>
      <c r="E1" s="446"/>
      <c r="F1" s="446"/>
      <c r="G1" s="446"/>
      <c r="H1" s="446"/>
      <c r="I1" s="446"/>
      <c r="J1" s="446"/>
      <c r="K1" s="446"/>
      <c r="L1" s="446"/>
      <c r="M1" s="446"/>
      <c r="N1" s="11"/>
      <c r="O1" s="11"/>
      <c r="P1" s="12"/>
      <c r="Q1" s="12"/>
      <c r="R1" s="11"/>
      <c r="S1" s="11"/>
    </row>
    <row r="2" spans="1:19" s="10" customFormat="1" ht="23.25" customHeight="1" x14ac:dyDescent="0.7">
      <c r="A2" s="486" t="str">
        <f>'سر برگ صفحات'!A14</f>
        <v>يادداشتهاي توضيحي صورت هاي مالي</v>
      </c>
      <c r="B2" s="486"/>
      <c r="C2" s="486"/>
      <c r="D2" s="486"/>
      <c r="E2" s="486"/>
      <c r="F2" s="486"/>
      <c r="G2" s="486"/>
      <c r="H2" s="486"/>
      <c r="I2" s="486"/>
      <c r="J2" s="486"/>
      <c r="K2" s="486"/>
      <c r="L2" s="486"/>
      <c r="M2" s="486"/>
      <c r="N2" s="11"/>
      <c r="O2" s="11"/>
      <c r="P2" s="12"/>
      <c r="Q2" s="12"/>
      <c r="R2" s="11"/>
      <c r="S2" s="11"/>
    </row>
    <row r="3" spans="1:19" s="10" customFormat="1" ht="23.25" customHeight="1" x14ac:dyDescent="0.7">
      <c r="A3" s="486" t="str">
        <f>'سر برگ صفحات'!A3</f>
        <v>سال مالي منتهی به 29 اسفند 1398</v>
      </c>
      <c r="B3" s="486"/>
      <c r="C3" s="486"/>
      <c r="D3" s="486"/>
      <c r="E3" s="486"/>
      <c r="F3" s="486"/>
      <c r="G3" s="486"/>
      <c r="H3" s="486"/>
      <c r="I3" s="486"/>
      <c r="J3" s="486"/>
      <c r="K3" s="486"/>
      <c r="L3" s="486"/>
      <c r="M3" s="486"/>
      <c r="N3" s="11"/>
      <c r="O3" s="11"/>
      <c r="P3" s="12"/>
      <c r="Q3" s="12"/>
      <c r="R3" s="11"/>
      <c r="S3" s="11"/>
    </row>
    <row r="4" spans="1:19" ht="20.100000000000001" customHeight="1" x14ac:dyDescent="0.25">
      <c r="A4" s="327" t="s">
        <v>519</v>
      </c>
      <c r="B4" s="470" t="s">
        <v>520</v>
      </c>
      <c r="C4" s="470"/>
      <c r="D4" s="470"/>
      <c r="E4" s="470"/>
      <c r="F4" s="470"/>
      <c r="G4" s="470"/>
      <c r="H4" s="470"/>
      <c r="I4" s="470"/>
      <c r="J4" s="470"/>
      <c r="K4" s="470"/>
      <c r="L4" s="470"/>
    </row>
    <row r="5" spans="1:19" ht="20.100000000000001" customHeight="1" x14ac:dyDescent="0.25">
      <c r="F5" s="482">
        <f>'سر برگ صفحات'!A12</f>
        <v>1398</v>
      </c>
      <c r="G5" s="482"/>
      <c r="H5" s="482"/>
      <c r="I5" s="482"/>
      <c r="J5" s="482"/>
      <c r="K5" s="288"/>
      <c r="L5" s="133">
        <f>'سر برگ صفحات'!A11</f>
        <v>1397</v>
      </c>
    </row>
    <row r="6" spans="1:19" s="13" customFormat="1" ht="20.100000000000001" customHeight="1" x14ac:dyDescent="0.25">
      <c r="A6" s="109"/>
      <c r="D6" s="132"/>
      <c r="F6" s="133" t="s">
        <v>505</v>
      </c>
      <c r="H6" s="133" t="s">
        <v>506</v>
      </c>
      <c r="J6" s="133" t="s">
        <v>191</v>
      </c>
      <c r="L6" s="123" t="s">
        <v>191</v>
      </c>
      <c r="P6" s="110"/>
      <c r="Q6" s="110"/>
    </row>
    <row r="7" spans="1:19" ht="20.100000000000001" customHeight="1" x14ac:dyDescent="0.25">
      <c r="D7" s="103"/>
      <c r="F7" s="103" t="s">
        <v>31</v>
      </c>
      <c r="G7" s="103"/>
      <c r="H7" s="103" t="s">
        <v>31</v>
      </c>
      <c r="J7" s="103" t="s">
        <v>31</v>
      </c>
      <c r="K7" s="103"/>
      <c r="L7" s="103" t="s">
        <v>31</v>
      </c>
    </row>
    <row r="8" spans="1:19" ht="20.100000000000001" customHeight="1" x14ac:dyDescent="0.25">
      <c r="B8" s="470" t="s">
        <v>507</v>
      </c>
      <c r="C8" s="470"/>
      <c r="D8" s="470"/>
    </row>
    <row r="9" spans="1:19" ht="20.100000000000001" customHeight="1" x14ac:dyDescent="0.25">
      <c r="B9" s="470" t="s">
        <v>508</v>
      </c>
      <c r="C9" s="470"/>
      <c r="D9" s="470"/>
    </row>
    <row r="10" spans="1:19" ht="20.100000000000001" customHeight="1" x14ac:dyDescent="0.25">
      <c r="B10" s="100"/>
      <c r="D10" s="7" t="s">
        <v>147</v>
      </c>
    </row>
    <row r="11" spans="1:19" ht="20.100000000000001" customHeight="1" x14ac:dyDescent="0.25">
      <c r="B11" s="100"/>
      <c r="D11" s="7" t="s">
        <v>509</v>
      </c>
    </row>
    <row r="12" spans="1:19" ht="20.100000000000001" customHeight="1" x14ac:dyDescent="0.25">
      <c r="F12" s="255">
        <f>SUM(F10:F11)</f>
        <v>0</v>
      </c>
      <c r="H12" s="255">
        <f>SUM(H10:H11)</f>
        <v>0</v>
      </c>
      <c r="J12" s="255">
        <f>SUM(J10:J11)</f>
        <v>0</v>
      </c>
      <c r="L12" s="255">
        <f>SUM(L10:L11)</f>
        <v>0</v>
      </c>
    </row>
    <row r="13" spans="1:19" ht="20.100000000000001" customHeight="1" x14ac:dyDescent="0.25">
      <c r="B13" s="470" t="s">
        <v>510</v>
      </c>
      <c r="C13" s="470"/>
      <c r="D13" s="470"/>
    </row>
    <row r="14" spans="1:19" ht="20.100000000000001" customHeight="1" x14ac:dyDescent="0.25">
      <c r="B14" s="100"/>
      <c r="D14" s="7" t="s">
        <v>147</v>
      </c>
    </row>
    <row r="15" spans="1:19" ht="20.100000000000001" customHeight="1" x14ac:dyDescent="0.25">
      <c r="B15" s="100"/>
      <c r="D15" s="7" t="s">
        <v>509</v>
      </c>
    </row>
    <row r="16" spans="1:19" ht="20.100000000000001" customHeight="1" x14ac:dyDescent="0.25">
      <c r="B16" s="100"/>
      <c r="F16" s="255">
        <f>SUM(F14:F15)</f>
        <v>0</v>
      </c>
      <c r="H16" s="255">
        <f>SUM(H14:H15)</f>
        <v>0</v>
      </c>
      <c r="J16" s="255">
        <f>SUM(J14:J15)</f>
        <v>0</v>
      </c>
      <c r="L16" s="255">
        <f>SUM(L14:L15)</f>
        <v>0</v>
      </c>
    </row>
    <row r="17" spans="1:12" ht="20.100000000000001" customHeight="1" x14ac:dyDescent="0.25">
      <c r="B17" s="100"/>
      <c r="F17" s="194">
        <f>F16+F12</f>
        <v>0</v>
      </c>
      <c r="H17" s="194">
        <f>H16+H12</f>
        <v>0</v>
      </c>
      <c r="J17" s="194">
        <f>J16+J12</f>
        <v>0</v>
      </c>
      <c r="L17" s="194">
        <f>L16+L12</f>
        <v>0</v>
      </c>
    </row>
    <row r="18" spans="1:12" ht="20.100000000000001" customHeight="1" x14ac:dyDescent="0.25">
      <c r="B18" s="470" t="s">
        <v>511</v>
      </c>
      <c r="C18" s="470"/>
      <c r="D18" s="470"/>
    </row>
    <row r="19" spans="1:12" ht="20.100000000000001" customHeight="1" x14ac:dyDescent="0.25">
      <c r="B19" s="470" t="s">
        <v>508</v>
      </c>
      <c r="C19" s="470"/>
      <c r="D19" s="470"/>
    </row>
    <row r="20" spans="1:12" ht="20.100000000000001" customHeight="1" x14ac:dyDescent="0.25">
      <c r="B20" s="100"/>
      <c r="D20" s="7" t="s">
        <v>147</v>
      </c>
    </row>
    <row r="21" spans="1:12" ht="20.100000000000001" customHeight="1" x14ac:dyDescent="0.25">
      <c r="B21" s="100"/>
      <c r="D21" s="7" t="s">
        <v>512</v>
      </c>
      <c r="F21" s="194"/>
      <c r="H21" s="194"/>
      <c r="J21" s="194"/>
      <c r="L21" s="194"/>
    </row>
    <row r="22" spans="1:12" ht="20.100000000000001" customHeight="1" x14ac:dyDescent="0.25">
      <c r="F22" s="194">
        <f>SUM(F20:F21)</f>
        <v>0</v>
      </c>
      <c r="H22" s="194">
        <f>SUM(H20:H21)</f>
        <v>0</v>
      </c>
      <c r="J22" s="194">
        <f>SUM(J20:J21)</f>
        <v>0</v>
      </c>
      <c r="L22" s="194">
        <f>SUM(L20:L21)</f>
        <v>0</v>
      </c>
    </row>
    <row r="23" spans="1:12" ht="20.100000000000001" customHeight="1" x14ac:dyDescent="0.25">
      <c r="B23" s="470" t="s">
        <v>513</v>
      </c>
      <c r="C23" s="470"/>
      <c r="D23" s="470"/>
    </row>
    <row r="24" spans="1:12" ht="20.100000000000001" customHeight="1" x14ac:dyDescent="0.25">
      <c r="D24" s="7" t="s">
        <v>147</v>
      </c>
    </row>
    <row r="25" spans="1:12" ht="20.100000000000001" customHeight="1" x14ac:dyDescent="0.25">
      <c r="D25" s="102" t="s">
        <v>521</v>
      </c>
    </row>
    <row r="26" spans="1:12" ht="20.100000000000001" customHeight="1" x14ac:dyDescent="0.25">
      <c r="D26" s="7" t="s">
        <v>518</v>
      </c>
      <c r="F26" s="194"/>
      <c r="H26" s="194"/>
      <c r="J26" s="194"/>
      <c r="L26" s="194"/>
    </row>
    <row r="27" spans="1:12" ht="20.100000000000001" customHeight="1" x14ac:dyDescent="0.25">
      <c r="F27" s="194">
        <f>SUM(F24:F26)</f>
        <v>0</v>
      </c>
      <c r="H27" s="194">
        <f>SUM(H24:H26)</f>
        <v>0</v>
      </c>
      <c r="J27" s="194">
        <f>SUM(J24:J26)</f>
        <v>0</v>
      </c>
      <c r="L27" s="194">
        <f>SUM(L24:L26)</f>
        <v>0</v>
      </c>
    </row>
    <row r="28" spans="1:12" ht="20.100000000000001" customHeight="1" x14ac:dyDescent="0.25">
      <c r="F28" s="194">
        <f>F27+F22</f>
        <v>0</v>
      </c>
      <c r="H28" s="194">
        <f>H27+H22</f>
        <v>0</v>
      </c>
      <c r="J28" s="194">
        <f>J27+J22</f>
        <v>0</v>
      </c>
      <c r="L28" s="194">
        <f>L27+L22</f>
        <v>0</v>
      </c>
    </row>
    <row r="29" spans="1:12" ht="20.100000000000001" customHeight="1" thickBot="1" x14ac:dyDescent="0.3">
      <c r="F29" s="125">
        <f>F28+F17</f>
        <v>0</v>
      </c>
      <c r="H29" s="125">
        <f>H28+H17</f>
        <v>0</v>
      </c>
      <c r="J29" s="125">
        <f>J28+J17</f>
        <v>0</v>
      </c>
      <c r="L29" s="125">
        <f>L28+L17</f>
        <v>0</v>
      </c>
    </row>
    <row r="30" spans="1:12" ht="3" customHeight="1" thickTop="1" x14ac:dyDescent="0.25"/>
    <row r="31" spans="1:12" ht="20.100000000000001" customHeight="1" x14ac:dyDescent="0.25">
      <c r="A31" s="108" t="s">
        <v>522</v>
      </c>
      <c r="B31" s="456" t="s">
        <v>523</v>
      </c>
      <c r="C31" s="456"/>
      <c r="D31" s="456"/>
      <c r="E31" s="456"/>
      <c r="F31" s="456"/>
      <c r="G31" s="456"/>
      <c r="H31" s="456"/>
      <c r="I31" s="456"/>
      <c r="J31" s="456"/>
      <c r="K31" s="456"/>
      <c r="L31" s="456"/>
    </row>
    <row r="32" spans="1:12" ht="20.100000000000001" customHeight="1" thickBot="1" x14ac:dyDescent="0.3">
      <c r="F32" s="119" t="s">
        <v>524</v>
      </c>
      <c r="G32" s="114"/>
      <c r="H32" s="119" t="s">
        <v>136</v>
      </c>
    </row>
    <row r="33" spans="1:14" ht="20.100000000000001" customHeight="1" x14ac:dyDescent="0.25">
      <c r="H33" s="103" t="s">
        <v>31</v>
      </c>
    </row>
    <row r="34" spans="1:14" ht="20.100000000000001" customHeight="1" x14ac:dyDescent="0.25">
      <c r="F34" s="101">
        <v>1400</v>
      </c>
    </row>
    <row r="35" spans="1:14" ht="20.100000000000001" customHeight="1" x14ac:dyDescent="0.25">
      <c r="F35" s="101">
        <v>1401</v>
      </c>
    </row>
    <row r="36" spans="1:14" ht="20.100000000000001" customHeight="1" x14ac:dyDescent="0.25">
      <c r="F36" s="101">
        <v>1402</v>
      </c>
    </row>
    <row r="37" spans="1:14" ht="12" customHeight="1" thickBot="1" x14ac:dyDescent="0.3">
      <c r="F37" s="101" t="s">
        <v>1141</v>
      </c>
    </row>
    <row r="38" spans="1:14" ht="20.100000000000001" customHeight="1" thickBot="1" x14ac:dyDescent="0.3">
      <c r="H38" s="125">
        <f>SUM(H34:H37)</f>
        <v>0</v>
      </c>
      <c r="N38" s="112">
        <f>H38-(J22+J12)</f>
        <v>0</v>
      </c>
    </row>
    <row r="39" spans="1:14" ht="20.100000000000001" customHeight="1" thickTop="1" x14ac:dyDescent="0.25">
      <c r="A39" s="108" t="s">
        <v>525</v>
      </c>
      <c r="B39" s="469" t="s">
        <v>1041</v>
      </c>
      <c r="C39" s="469"/>
      <c r="D39" s="469"/>
      <c r="E39" s="469"/>
      <c r="F39" s="469"/>
      <c r="G39" s="469"/>
      <c r="H39" s="469"/>
      <c r="I39" s="469"/>
      <c r="J39" s="469"/>
      <c r="K39" s="469"/>
      <c r="L39" s="469"/>
    </row>
    <row r="40" spans="1:14" ht="20.100000000000001" customHeight="1" x14ac:dyDescent="0.25">
      <c r="A40" s="327"/>
      <c r="B40" s="469"/>
      <c r="C40" s="469"/>
      <c r="D40" s="469"/>
      <c r="E40" s="469"/>
      <c r="F40" s="469"/>
      <c r="G40" s="469"/>
      <c r="H40" s="469"/>
      <c r="I40" s="469"/>
      <c r="J40" s="469"/>
      <c r="K40" s="469"/>
      <c r="L40" s="469"/>
    </row>
    <row r="41" spans="1:14" x14ac:dyDescent="0.25"/>
    <row r="42" spans="1:14" x14ac:dyDescent="0.25">
      <c r="A42" s="449" t="s">
        <v>887</v>
      </c>
      <c r="B42" s="449"/>
      <c r="C42" s="449"/>
      <c r="D42" s="449"/>
      <c r="E42" s="449"/>
      <c r="F42" s="449"/>
      <c r="G42" s="449"/>
      <c r="H42" s="449"/>
      <c r="I42" s="449"/>
      <c r="J42" s="449"/>
      <c r="K42" s="449"/>
      <c r="L42" s="449"/>
      <c r="M42" s="449"/>
    </row>
  </sheetData>
  <mergeCells count="14">
    <mergeCell ref="B31:L31"/>
    <mergeCell ref="A42:M42"/>
    <mergeCell ref="A1:M1"/>
    <mergeCell ref="A2:M2"/>
    <mergeCell ref="A3:M3"/>
    <mergeCell ref="F5:J5"/>
    <mergeCell ref="B4:L4"/>
    <mergeCell ref="B8:D8"/>
    <mergeCell ref="B9:D9"/>
    <mergeCell ref="B13:D13"/>
    <mergeCell ref="B18:D18"/>
    <mergeCell ref="B19:D19"/>
    <mergeCell ref="B23:D23"/>
    <mergeCell ref="B39:L40"/>
  </mergeCells>
  <pageMargins left="0.19685039370078741" right="0.19685039370078741" top="0.19685039370078741" bottom="0.19685039370078741" header="0.31496062992125984" footer="0.23622047244094491"/>
  <pageSetup firstPageNumber="42" orientation="portrait" useFirstPageNumber="1" r:id="rId1"/>
  <headerFooter>
    <oddFooter>&amp;C&amp;"B Lotus,Bold"&amp;10&amp;P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A1:WWK40"/>
  <sheetViews>
    <sheetView rightToLeft="1" view="pageBreakPreview" topLeftCell="A28" zoomScaleSheetLayoutView="100" workbookViewId="0">
      <selection activeCell="A13" sqref="A13"/>
    </sheetView>
  </sheetViews>
  <sheetFormatPr defaultColWidth="0" defaultRowHeight="21" zeroHeight="1" x14ac:dyDescent="0.25"/>
  <cols>
    <col min="1" max="1" width="7.28515625" style="99" bestFit="1" customWidth="1"/>
    <col min="2" max="2" width="0.85546875" style="7" customWidth="1"/>
    <col min="3" max="3" width="0.7109375" style="7" customWidth="1"/>
    <col min="4" max="4" width="15.28515625" style="7" customWidth="1"/>
    <col min="5" max="5" width="0.7109375" style="7" customWidth="1"/>
    <col min="6" max="6" width="12.7109375" style="7" customWidth="1"/>
    <col min="7" max="7" width="0.7109375" style="7" customWidth="1"/>
    <col min="8" max="8" width="12.7109375" style="7" customWidth="1"/>
    <col min="9" max="9" width="0.7109375" style="7" customWidth="1"/>
    <col min="10" max="10" width="12.7109375" style="7" customWidth="1"/>
    <col min="11" max="11" width="0.7109375" style="7" customWidth="1"/>
    <col min="12" max="12" width="12.7109375" style="7" customWidth="1"/>
    <col min="13" max="13" width="0.7109375" style="7" customWidth="1"/>
    <col min="14" max="14" width="12.7109375" style="7" customWidth="1"/>
    <col min="15" max="15" width="0.7109375" style="7" customWidth="1"/>
    <col min="16" max="16" width="12.7109375" style="7" customWidth="1"/>
    <col min="17" max="17" width="0.7109375" style="7" customWidth="1"/>
    <col min="18" max="18" width="11.28515625" style="7" customWidth="1"/>
    <col min="19" max="19" width="1.85546875" style="7" customWidth="1"/>
    <col min="20" max="21" width="11.28515625" style="8" customWidth="1"/>
    <col min="22" max="22" width="2.28515625" style="7" customWidth="1"/>
    <col min="23" max="23" width="11.28515625" style="7" customWidth="1"/>
    <col min="24" max="24" width="5" style="7" customWidth="1"/>
    <col min="25" max="25" width="10.28515625" style="7" hidden="1"/>
    <col min="26" max="28" width="9" style="7" hidden="1"/>
    <col min="29" max="29" width="10.28515625" style="7" hidden="1"/>
    <col min="30" max="258" width="9" style="7" hidden="1"/>
    <col min="259" max="259" width="3.7109375" style="7" hidden="1"/>
    <col min="260" max="260" width="4.85546875" style="7" hidden="1"/>
    <col min="261" max="261" width="5.28515625" style="7" hidden="1"/>
    <col min="262" max="262" width="31.28515625" style="7" hidden="1"/>
    <col min="263" max="263" width="7.7109375" style="7" hidden="1"/>
    <col min="264" max="264" width="2.28515625" style="7" hidden="1"/>
    <col min="265" max="265" width="11.7109375" style="7" hidden="1"/>
    <col min="266" max="266" width="2.42578125" style="7" hidden="1"/>
    <col min="267" max="267" width="11.7109375" style="7" hidden="1"/>
    <col min="268" max="268" width="2.28515625" style="7" hidden="1"/>
    <col min="269" max="269" width="10.85546875" style="7" hidden="1"/>
    <col min="270" max="270" width="2.28515625" style="7" hidden="1"/>
    <col min="271" max="271" width="11.140625" style="7" hidden="1"/>
    <col min="272" max="272" width="1.85546875" style="7" hidden="1"/>
    <col min="273" max="273" width="11" style="7" hidden="1"/>
    <col min="274" max="274" width="0.7109375" style="7" hidden="1"/>
    <col min="275" max="275" width="1.85546875" style="7" hidden="1"/>
    <col min="276" max="276" width="11.85546875" style="7" hidden="1"/>
    <col min="277" max="277" width="15.28515625" style="7" hidden="1"/>
    <col min="278" max="278" width="5" style="7" hidden="1"/>
    <col min="279" max="279" width="10.28515625" style="7" hidden="1"/>
    <col min="280" max="280" width="5" style="7" hidden="1"/>
    <col min="281" max="281" width="10.28515625" style="7" hidden="1"/>
    <col min="282" max="284" width="9" style="7" hidden="1"/>
    <col min="285" max="285" width="10.28515625" style="7" hidden="1"/>
    <col min="286" max="514" width="9" style="7" hidden="1"/>
    <col min="515" max="515" width="3.7109375" style="7" hidden="1"/>
    <col min="516" max="516" width="4.85546875" style="7" hidden="1"/>
    <col min="517" max="517" width="5.28515625" style="7" hidden="1"/>
    <col min="518" max="518" width="31.28515625" style="7" hidden="1"/>
    <col min="519" max="519" width="7.7109375" style="7" hidden="1"/>
    <col min="520" max="520" width="2.28515625" style="7" hidden="1"/>
    <col min="521" max="521" width="11.7109375" style="7" hidden="1"/>
    <col min="522" max="522" width="2.42578125" style="7" hidden="1"/>
    <col min="523" max="523" width="11.7109375" style="7" hidden="1"/>
    <col min="524" max="524" width="2.28515625" style="7" hidden="1"/>
    <col min="525" max="525" width="10.85546875" style="7" hidden="1"/>
    <col min="526" max="526" width="2.28515625" style="7" hidden="1"/>
    <col min="527" max="527" width="11.140625" style="7" hidden="1"/>
    <col min="528" max="528" width="1.85546875" style="7" hidden="1"/>
    <col min="529" max="529" width="11" style="7" hidden="1"/>
    <col min="530" max="530" width="0.7109375" style="7" hidden="1"/>
    <col min="531" max="531" width="1.85546875" style="7" hidden="1"/>
    <col min="532" max="532" width="11.85546875" style="7" hidden="1"/>
    <col min="533" max="533" width="15.28515625" style="7" hidden="1"/>
    <col min="534" max="534" width="5" style="7" hidden="1"/>
    <col min="535" max="535" width="10.28515625" style="7" hidden="1"/>
    <col min="536" max="536" width="5" style="7" hidden="1"/>
    <col min="537" max="537" width="10.28515625" style="7" hidden="1"/>
    <col min="538" max="540" width="9" style="7" hidden="1"/>
    <col min="541" max="541" width="10.28515625" style="7" hidden="1"/>
    <col min="542" max="770" width="9" style="7" hidden="1"/>
    <col min="771" max="771" width="3.7109375" style="7" hidden="1"/>
    <col min="772" max="772" width="4.85546875" style="7" hidden="1"/>
    <col min="773" max="773" width="5.28515625" style="7" hidden="1"/>
    <col min="774" max="774" width="31.28515625" style="7" hidden="1"/>
    <col min="775" max="775" width="7.7109375" style="7" hidden="1"/>
    <col min="776" max="776" width="2.28515625" style="7" hidden="1"/>
    <col min="777" max="777" width="11.7109375" style="7" hidden="1"/>
    <col min="778" max="778" width="2.42578125" style="7" hidden="1"/>
    <col min="779" max="779" width="11.7109375" style="7" hidden="1"/>
    <col min="780" max="780" width="2.28515625" style="7" hidden="1"/>
    <col min="781" max="781" width="10.85546875" style="7" hidden="1"/>
    <col min="782" max="782" width="2.28515625" style="7" hidden="1"/>
    <col min="783" max="783" width="11.140625" style="7" hidden="1"/>
    <col min="784" max="784" width="1.85546875" style="7" hidden="1"/>
    <col min="785" max="785" width="11" style="7" hidden="1"/>
    <col min="786" max="786" width="0.7109375" style="7" hidden="1"/>
    <col min="787" max="787" width="1.85546875" style="7" hidden="1"/>
    <col min="788" max="788" width="11.85546875" style="7" hidden="1"/>
    <col min="789" max="789" width="15.28515625" style="7" hidden="1"/>
    <col min="790" max="790" width="5" style="7" hidden="1"/>
    <col min="791" max="791" width="10.28515625" style="7" hidden="1"/>
    <col min="792" max="792" width="5" style="7" hidden="1"/>
    <col min="793" max="793" width="10.28515625" style="7" hidden="1"/>
    <col min="794" max="796" width="9" style="7" hidden="1"/>
    <col min="797" max="797" width="10.28515625" style="7" hidden="1"/>
    <col min="798" max="1026" width="9" style="7" hidden="1"/>
    <col min="1027" max="1027" width="3.7109375" style="7" hidden="1"/>
    <col min="1028" max="1028" width="4.85546875" style="7" hidden="1"/>
    <col min="1029" max="1029" width="5.28515625" style="7" hidden="1"/>
    <col min="1030" max="1030" width="31.28515625" style="7" hidden="1"/>
    <col min="1031" max="1031" width="7.7109375" style="7" hidden="1"/>
    <col min="1032" max="1032" width="2.28515625" style="7" hidden="1"/>
    <col min="1033" max="1033" width="11.7109375" style="7" hidden="1"/>
    <col min="1034" max="1034" width="2.42578125" style="7" hidden="1"/>
    <col min="1035" max="1035" width="11.7109375" style="7" hidden="1"/>
    <col min="1036" max="1036" width="2.28515625" style="7" hidden="1"/>
    <col min="1037" max="1037" width="10.85546875" style="7" hidden="1"/>
    <col min="1038" max="1038" width="2.28515625" style="7" hidden="1"/>
    <col min="1039" max="1039" width="11.140625" style="7" hidden="1"/>
    <col min="1040" max="1040" width="1.85546875" style="7" hidden="1"/>
    <col min="1041" max="1041" width="11" style="7" hidden="1"/>
    <col min="1042" max="1042" width="0.7109375" style="7" hidden="1"/>
    <col min="1043" max="1043" width="1.85546875" style="7" hidden="1"/>
    <col min="1044" max="1044" width="11.85546875" style="7" hidden="1"/>
    <col min="1045" max="1045" width="15.28515625" style="7" hidden="1"/>
    <col min="1046" max="1046" width="5" style="7" hidden="1"/>
    <col min="1047" max="1047" width="10.28515625" style="7" hidden="1"/>
    <col min="1048" max="1048" width="5" style="7" hidden="1"/>
    <col min="1049" max="1049" width="10.28515625" style="7" hidden="1"/>
    <col min="1050" max="1052" width="9" style="7" hidden="1"/>
    <col min="1053" max="1053" width="10.28515625" style="7" hidden="1"/>
    <col min="1054" max="1282" width="9" style="7" hidden="1"/>
    <col min="1283" max="1283" width="3.7109375" style="7" hidden="1"/>
    <col min="1284" max="1284" width="4.85546875" style="7" hidden="1"/>
    <col min="1285" max="1285" width="5.28515625" style="7" hidden="1"/>
    <col min="1286" max="1286" width="31.28515625" style="7" hidden="1"/>
    <col min="1287" max="1287" width="7.7109375" style="7" hidden="1"/>
    <col min="1288" max="1288" width="2.28515625" style="7" hidden="1"/>
    <col min="1289" max="1289" width="11.7109375" style="7" hidden="1"/>
    <col min="1290" max="1290" width="2.42578125" style="7" hidden="1"/>
    <col min="1291" max="1291" width="11.7109375" style="7" hidden="1"/>
    <col min="1292" max="1292" width="2.28515625" style="7" hidden="1"/>
    <col min="1293" max="1293" width="10.85546875" style="7" hidden="1"/>
    <col min="1294" max="1294" width="2.28515625" style="7" hidden="1"/>
    <col min="1295" max="1295" width="11.140625" style="7" hidden="1"/>
    <col min="1296" max="1296" width="1.85546875" style="7" hidden="1"/>
    <col min="1297" max="1297" width="11" style="7" hidden="1"/>
    <col min="1298" max="1298" width="0.7109375" style="7" hidden="1"/>
    <col min="1299" max="1299" width="1.85546875" style="7" hidden="1"/>
    <col min="1300" max="1300" width="11.85546875" style="7" hidden="1"/>
    <col min="1301" max="1301" width="15.28515625" style="7" hidden="1"/>
    <col min="1302" max="1302" width="5" style="7" hidden="1"/>
    <col min="1303" max="1303" width="10.28515625" style="7" hidden="1"/>
    <col min="1304" max="1304" width="5" style="7" hidden="1"/>
    <col min="1305" max="1305" width="10.28515625" style="7" hidden="1"/>
    <col min="1306" max="1308" width="9" style="7" hidden="1"/>
    <col min="1309" max="1309" width="10.28515625" style="7" hidden="1"/>
    <col min="1310" max="1538" width="9" style="7" hidden="1"/>
    <col min="1539" max="1539" width="3.7109375" style="7" hidden="1"/>
    <col min="1540" max="1540" width="4.85546875" style="7" hidden="1"/>
    <col min="1541" max="1541" width="5.28515625" style="7" hidden="1"/>
    <col min="1542" max="1542" width="31.28515625" style="7" hidden="1"/>
    <col min="1543" max="1543" width="7.7109375" style="7" hidden="1"/>
    <col min="1544" max="1544" width="2.28515625" style="7" hidden="1"/>
    <col min="1545" max="1545" width="11.7109375" style="7" hidden="1"/>
    <col min="1546" max="1546" width="2.42578125" style="7" hidden="1"/>
    <col min="1547" max="1547" width="11.7109375" style="7" hidden="1"/>
    <col min="1548" max="1548" width="2.28515625" style="7" hidden="1"/>
    <col min="1549" max="1549" width="10.85546875" style="7" hidden="1"/>
    <col min="1550" max="1550" width="2.28515625" style="7" hidden="1"/>
    <col min="1551" max="1551" width="11.140625" style="7" hidden="1"/>
    <col min="1552" max="1552" width="1.85546875" style="7" hidden="1"/>
    <col min="1553" max="1553" width="11" style="7" hidden="1"/>
    <col min="1554" max="1554" width="0.7109375" style="7" hidden="1"/>
    <col min="1555" max="1555" width="1.85546875" style="7" hidden="1"/>
    <col min="1556" max="1556" width="11.85546875" style="7" hidden="1"/>
    <col min="1557" max="1557" width="15.28515625" style="7" hidden="1"/>
    <col min="1558" max="1558" width="5" style="7" hidden="1"/>
    <col min="1559" max="1559" width="10.28515625" style="7" hidden="1"/>
    <col min="1560" max="1560" width="5" style="7" hidden="1"/>
    <col min="1561" max="1561" width="10.28515625" style="7" hidden="1"/>
    <col min="1562" max="1564" width="9" style="7" hidden="1"/>
    <col min="1565" max="1565" width="10.28515625" style="7" hidden="1"/>
    <col min="1566" max="1794" width="9" style="7" hidden="1"/>
    <col min="1795" max="1795" width="3.7109375" style="7" hidden="1"/>
    <col min="1796" max="1796" width="4.85546875" style="7" hidden="1"/>
    <col min="1797" max="1797" width="5.28515625" style="7" hidden="1"/>
    <col min="1798" max="1798" width="31.28515625" style="7" hidden="1"/>
    <col min="1799" max="1799" width="7.7109375" style="7" hidden="1"/>
    <col min="1800" max="1800" width="2.28515625" style="7" hidden="1"/>
    <col min="1801" max="1801" width="11.7109375" style="7" hidden="1"/>
    <col min="1802" max="1802" width="2.42578125" style="7" hidden="1"/>
    <col min="1803" max="1803" width="11.7109375" style="7" hidden="1"/>
    <col min="1804" max="1804" width="2.28515625" style="7" hidden="1"/>
    <col min="1805" max="1805" width="10.85546875" style="7" hidden="1"/>
    <col min="1806" max="1806" width="2.28515625" style="7" hidden="1"/>
    <col min="1807" max="1807" width="11.140625" style="7" hidden="1"/>
    <col min="1808" max="1808" width="1.85546875" style="7" hidden="1"/>
    <col min="1809" max="1809" width="11" style="7" hidden="1"/>
    <col min="1810" max="1810" width="0.7109375" style="7" hidden="1"/>
    <col min="1811" max="1811" width="1.85546875" style="7" hidden="1"/>
    <col min="1812" max="1812" width="11.85546875" style="7" hidden="1"/>
    <col min="1813" max="1813" width="15.28515625" style="7" hidden="1"/>
    <col min="1814" max="1814" width="5" style="7" hidden="1"/>
    <col min="1815" max="1815" width="10.28515625" style="7" hidden="1"/>
    <col min="1816" max="1816" width="5" style="7" hidden="1"/>
    <col min="1817" max="1817" width="10.28515625" style="7" hidden="1"/>
    <col min="1818" max="1820" width="9" style="7" hidden="1"/>
    <col min="1821" max="1821" width="10.28515625" style="7" hidden="1"/>
    <col min="1822" max="2050" width="9" style="7" hidden="1"/>
    <col min="2051" max="2051" width="3.7109375" style="7" hidden="1"/>
    <col min="2052" max="2052" width="4.85546875" style="7" hidden="1"/>
    <col min="2053" max="2053" width="5.28515625" style="7" hidden="1"/>
    <col min="2054" max="2054" width="31.28515625" style="7" hidden="1"/>
    <col min="2055" max="2055" width="7.7109375" style="7" hidden="1"/>
    <col min="2056" max="2056" width="2.28515625" style="7" hidden="1"/>
    <col min="2057" max="2057" width="11.7109375" style="7" hidden="1"/>
    <col min="2058" max="2058" width="2.42578125" style="7" hidden="1"/>
    <col min="2059" max="2059" width="11.7109375" style="7" hidden="1"/>
    <col min="2060" max="2060" width="2.28515625" style="7" hidden="1"/>
    <col min="2061" max="2061" width="10.85546875" style="7" hidden="1"/>
    <col min="2062" max="2062" width="2.28515625" style="7" hidden="1"/>
    <col min="2063" max="2063" width="11.140625" style="7" hidden="1"/>
    <col min="2064" max="2064" width="1.85546875" style="7" hidden="1"/>
    <col min="2065" max="2065" width="11" style="7" hidden="1"/>
    <col min="2066" max="2066" width="0.7109375" style="7" hidden="1"/>
    <col min="2067" max="2067" width="1.85546875" style="7" hidden="1"/>
    <col min="2068" max="2068" width="11.85546875" style="7" hidden="1"/>
    <col min="2069" max="2069" width="15.28515625" style="7" hidden="1"/>
    <col min="2070" max="2070" width="5" style="7" hidden="1"/>
    <col min="2071" max="2071" width="10.28515625" style="7" hidden="1"/>
    <col min="2072" max="2072" width="5" style="7" hidden="1"/>
    <col min="2073" max="2073" width="10.28515625" style="7" hidden="1"/>
    <col min="2074" max="2076" width="9" style="7" hidden="1"/>
    <col min="2077" max="2077" width="10.28515625" style="7" hidden="1"/>
    <col min="2078" max="2306" width="9" style="7" hidden="1"/>
    <col min="2307" max="2307" width="3.7109375" style="7" hidden="1"/>
    <col min="2308" max="2308" width="4.85546875" style="7" hidden="1"/>
    <col min="2309" max="2309" width="5.28515625" style="7" hidden="1"/>
    <col min="2310" max="2310" width="31.28515625" style="7" hidden="1"/>
    <col min="2311" max="2311" width="7.7109375" style="7" hidden="1"/>
    <col min="2312" max="2312" width="2.28515625" style="7" hidden="1"/>
    <col min="2313" max="2313" width="11.7109375" style="7" hidden="1"/>
    <col min="2314" max="2314" width="2.42578125" style="7" hidden="1"/>
    <col min="2315" max="2315" width="11.7109375" style="7" hidden="1"/>
    <col min="2316" max="2316" width="2.28515625" style="7" hidden="1"/>
    <col min="2317" max="2317" width="10.85546875" style="7" hidden="1"/>
    <col min="2318" max="2318" width="2.28515625" style="7" hidden="1"/>
    <col min="2319" max="2319" width="11.140625" style="7" hidden="1"/>
    <col min="2320" max="2320" width="1.85546875" style="7" hidden="1"/>
    <col min="2321" max="2321" width="11" style="7" hidden="1"/>
    <col min="2322" max="2322" width="0.7109375" style="7" hidden="1"/>
    <col min="2323" max="2323" width="1.85546875" style="7" hidden="1"/>
    <col min="2324" max="2324" width="11.85546875" style="7" hidden="1"/>
    <col min="2325" max="2325" width="15.28515625" style="7" hidden="1"/>
    <col min="2326" max="2326" width="5" style="7" hidden="1"/>
    <col min="2327" max="2327" width="10.28515625" style="7" hidden="1"/>
    <col min="2328" max="2328" width="5" style="7" hidden="1"/>
    <col min="2329" max="2329" width="10.28515625" style="7" hidden="1"/>
    <col min="2330" max="2332" width="9" style="7" hidden="1"/>
    <col min="2333" max="2333" width="10.28515625" style="7" hidden="1"/>
    <col min="2334" max="2562" width="9" style="7" hidden="1"/>
    <col min="2563" max="2563" width="3.7109375" style="7" hidden="1"/>
    <col min="2564" max="2564" width="4.85546875" style="7" hidden="1"/>
    <col min="2565" max="2565" width="5.28515625" style="7" hidden="1"/>
    <col min="2566" max="2566" width="31.28515625" style="7" hidden="1"/>
    <col min="2567" max="2567" width="7.7109375" style="7" hidden="1"/>
    <col min="2568" max="2568" width="2.28515625" style="7" hidden="1"/>
    <col min="2569" max="2569" width="11.7109375" style="7" hidden="1"/>
    <col min="2570" max="2570" width="2.42578125" style="7" hidden="1"/>
    <col min="2571" max="2571" width="11.7109375" style="7" hidden="1"/>
    <col min="2572" max="2572" width="2.28515625" style="7" hidden="1"/>
    <col min="2573" max="2573" width="10.85546875" style="7" hidden="1"/>
    <col min="2574" max="2574" width="2.28515625" style="7" hidden="1"/>
    <col min="2575" max="2575" width="11.140625" style="7" hidden="1"/>
    <col min="2576" max="2576" width="1.85546875" style="7" hidden="1"/>
    <col min="2577" max="2577" width="11" style="7" hidden="1"/>
    <col min="2578" max="2578" width="0.7109375" style="7" hidden="1"/>
    <col min="2579" max="2579" width="1.85546875" style="7" hidden="1"/>
    <col min="2580" max="2580" width="11.85546875" style="7" hidden="1"/>
    <col min="2581" max="2581" width="15.28515625" style="7" hidden="1"/>
    <col min="2582" max="2582" width="5" style="7" hidden="1"/>
    <col min="2583" max="2583" width="10.28515625" style="7" hidden="1"/>
    <col min="2584" max="2584" width="5" style="7" hidden="1"/>
    <col min="2585" max="2585" width="10.28515625" style="7" hidden="1"/>
    <col min="2586" max="2588" width="9" style="7" hidden="1"/>
    <col min="2589" max="2589" width="10.28515625" style="7" hidden="1"/>
    <col min="2590" max="2818" width="9" style="7" hidden="1"/>
    <col min="2819" max="2819" width="3.7109375" style="7" hidden="1"/>
    <col min="2820" max="2820" width="4.85546875" style="7" hidden="1"/>
    <col min="2821" max="2821" width="5.28515625" style="7" hidden="1"/>
    <col min="2822" max="2822" width="31.28515625" style="7" hidden="1"/>
    <col min="2823" max="2823" width="7.7109375" style="7" hidden="1"/>
    <col min="2824" max="2824" width="2.28515625" style="7" hidden="1"/>
    <col min="2825" max="2825" width="11.7109375" style="7" hidden="1"/>
    <col min="2826" max="2826" width="2.42578125" style="7" hidden="1"/>
    <col min="2827" max="2827" width="11.7109375" style="7" hidden="1"/>
    <col min="2828" max="2828" width="2.28515625" style="7" hidden="1"/>
    <col min="2829" max="2829" width="10.85546875" style="7" hidden="1"/>
    <col min="2830" max="2830" width="2.28515625" style="7" hidden="1"/>
    <col min="2831" max="2831" width="11.140625" style="7" hidden="1"/>
    <col min="2832" max="2832" width="1.85546875" style="7" hidden="1"/>
    <col min="2833" max="2833" width="11" style="7" hidden="1"/>
    <col min="2834" max="2834" width="0.7109375" style="7" hidden="1"/>
    <col min="2835" max="2835" width="1.85546875" style="7" hidden="1"/>
    <col min="2836" max="2836" width="11.85546875" style="7" hidden="1"/>
    <col min="2837" max="2837" width="15.28515625" style="7" hidden="1"/>
    <col min="2838" max="2838" width="5" style="7" hidden="1"/>
    <col min="2839" max="2839" width="10.28515625" style="7" hidden="1"/>
    <col min="2840" max="2840" width="5" style="7" hidden="1"/>
    <col min="2841" max="2841" width="10.28515625" style="7" hidden="1"/>
    <col min="2842" max="2844" width="9" style="7" hidden="1"/>
    <col min="2845" max="2845" width="10.28515625" style="7" hidden="1"/>
    <col min="2846" max="3074" width="9" style="7" hidden="1"/>
    <col min="3075" max="3075" width="3.7109375" style="7" hidden="1"/>
    <col min="3076" max="3076" width="4.85546875" style="7" hidden="1"/>
    <col min="3077" max="3077" width="5.28515625" style="7" hidden="1"/>
    <col min="3078" max="3078" width="31.28515625" style="7" hidden="1"/>
    <col min="3079" max="3079" width="7.7109375" style="7" hidden="1"/>
    <col min="3080" max="3080" width="2.28515625" style="7" hidden="1"/>
    <col min="3081" max="3081" width="11.7109375" style="7" hidden="1"/>
    <col min="3082" max="3082" width="2.42578125" style="7" hidden="1"/>
    <col min="3083" max="3083" width="11.7109375" style="7" hidden="1"/>
    <col min="3084" max="3084" width="2.28515625" style="7" hidden="1"/>
    <col min="3085" max="3085" width="10.85546875" style="7" hidden="1"/>
    <col min="3086" max="3086" width="2.28515625" style="7" hidden="1"/>
    <col min="3087" max="3087" width="11.140625" style="7" hidden="1"/>
    <col min="3088" max="3088" width="1.85546875" style="7" hidden="1"/>
    <col min="3089" max="3089" width="11" style="7" hidden="1"/>
    <col min="3090" max="3090" width="0.7109375" style="7" hidden="1"/>
    <col min="3091" max="3091" width="1.85546875" style="7" hidden="1"/>
    <col min="3092" max="3092" width="11.85546875" style="7" hidden="1"/>
    <col min="3093" max="3093" width="15.28515625" style="7" hidden="1"/>
    <col min="3094" max="3094" width="5" style="7" hidden="1"/>
    <col min="3095" max="3095" width="10.28515625" style="7" hidden="1"/>
    <col min="3096" max="3096" width="5" style="7" hidden="1"/>
    <col min="3097" max="3097" width="10.28515625" style="7" hidden="1"/>
    <col min="3098" max="3100" width="9" style="7" hidden="1"/>
    <col min="3101" max="3101" width="10.28515625" style="7" hidden="1"/>
    <col min="3102" max="3330" width="9" style="7" hidden="1"/>
    <col min="3331" max="3331" width="3.7109375" style="7" hidden="1"/>
    <col min="3332" max="3332" width="4.85546875" style="7" hidden="1"/>
    <col min="3333" max="3333" width="5.28515625" style="7" hidden="1"/>
    <col min="3334" max="3334" width="31.28515625" style="7" hidden="1"/>
    <col min="3335" max="3335" width="7.7109375" style="7" hidden="1"/>
    <col min="3336" max="3336" width="2.28515625" style="7" hidden="1"/>
    <col min="3337" max="3337" width="11.7109375" style="7" hidden="1"/>
    <col min="3338" max="3338" width="2.42578125" style="7" hidden="1"/>
    <col min="3339" max="3339" width="11.7109375" style="7" hidden="1"/>
    <col min="3340" max="3340" width="2.28515625" style="7" hidden="1"/>
    <col min="3341" max="3341" width="10.85546875" style="7" hidden="1"/>
    <col min="3342" max="3342" width="2.28515625" style="7" hidden="1"/>
    <col min="3343" max="3343" width="11.140625" style="7" hidden="1"/>
    <col min="3344" max="3344" width="1.85546875" style="7" hidden="1"/>
    <col min="3345" max="3345" width="11" style="7" hidden="1"/>
    <col min="3346" max="3346" width="0.7109375" style="7" hidden="1"/>
    <col min="3347" max="3347" width="1.85546875" style="7" hidden="1"/>
    <col min="3348" max="3348" width="11.85546875" style="7" hidden="1"/>
    <col min="3349" max="3349" width="15.28515625" style="7" hidden="1"/>
    <col min="3350" max="3350" width="5" style="7" hidden="1"/>
    <col min="3351" max="3351" width="10.28515625" style="7" hidden="1"/>
    <col min="3352" max="3352" width="5" style="7" hidden="1"/>
    <col min="3353" max="3353" width="10.28515625" style="7" hidden="1"/>
    <col min="3354" max="3356" width="9" style="7" hidden="1"/>
    <col min="3357" max="3357" width="10.28515625" style="7" hidden="1"/>
    <col min="3358" max="3586" width="9" style="7" hidden="1"/>
    <col min="3587" max="3587" width="3.7109375" style="7" hidden="1"/>
    <col min="3588" max="3588" width="4.85546875" style="7" hidden="1"/>
    <col min="3589" max="3589" width="5.28515625" style="7" hidden="1"/>
    <col min="3590" max="3590" width="31.28515625" style="7" hidden="1"/>
    <col min="3591" max="3591" width="7.7109375" style="7" hidden="1"/>
    <col min="3592" max="3592" width="2.28515625" style="7" hidden="1"/>
    <col min="3593" max="3593" width="11.7109375" style="7" hidden="1"/>
    <col min="3594" max="3594" width="2.42578125" style="7" hidden="1"/>
    <col min="3595" max="3595" width="11.7109375" style="7" hidden="1"/>
    <col min="3596" max="3596" width="2.28515625" style="7" hidden="1"/>
    <col min="3597" max="3597" width="10.85546875" style="7" hidden="1"/>
    <col min="3598" max="3598" width="2.28515625" style="7" hidden="1"/>
    <col min="3599" max="3599" width="11.140625" style="7" hidden="1"/>
    <col min="3600" max="3600" width="1.85546875" style="7" hidden="1"/>
    <col min="3601" max="3601" width="11" style="7" hidden="1"/>
    <col min="3602" max="3602" width="0.7109375" style="7" hidden="1"/>
    <col min="3603" max="3603" width="1.85546875" style="7" hidden="1"/>
    <col min="3604" max="3604" width="11.85546875" style="7" hidden="1"/>
    <col min="3605" max="3605" width="15.28515625" style="7" hidden="1"/>
    <col min="3606" max="3606" width="5" style="7" hidden="1"/>
    <col min="3607" max="3607" width="10.28515625" style="7" hidden="1"/>
    <col min="3608" max="3608" width="5" style="7" hidden="1"/>
    <col min="3609" max="3609" width="10.28515625" style="7" hidden="1"/>
    <col min="3610" max="3612" width="9" style="7" hidden="1"/>
    <col min="3613" max="3613" width="10.28515625" style="7" hidden="1"/>
    <col min="3614" max="3842" width="9" style="7" hidden="1"/>
    <col min="3843" max="3843" width="3.7109375" style="7" hidden="1"/>
    <col min="3844" max="3844" width="4.85546875" style="7" hidden="1"/>
    <col min="3845" max="3845" width="5.28515625" style="7" hidden="1"/>
    <col min="3846" max="3846" width="31.28515625" style="7" hidden="1"/>
    <col min="3847" max="3847" width="7.7109375" style="7" hidden="1"/>
    <col min="3848" max="3848" width="2.28515625" style="7" hidden="1"/>
    <col min="3849" max="3849" width="11.7109375" style="7" hidden="1"/>
    <col min="3850" max="3850" width="2.42578125" style="7" hidden="1"/>
    <col min="3851" max="3851" width="11.7109375" style="7" hidden="1"/>
    <col min="3852" max="3852" width="2.28515625" style="7" hidden="1"/>
    <col min="3853" max="3853" width="10.85546875" style="7" hidden="1"/>
    <col min="3854" max="3854" width="2.28515625" style="7" hidden="1"/>
    <col min="3855" max="3855" width="11.140625" style="7" hidden="1"/>
    <col min="3856" max="3856" width="1.85546875" style="7" hidden="1"/>
    <col min="3857" max="3857" width="11" style="7" hidden="1"/>
    <col min="3858" max="3858" width="0.7109375" style="7" hidden="1"/>
    <col min="3859" max="3859" width="1.85546875" style="7" hidden="1"/>
    <col min="3860" max="3860" width="11.85546875" style="7" hidden="1"/>
    <col min="3861" max="3861" width="15.28515625" style="7" hidden="1"/>
    <col min="3862" max="3862" width="5" style="7" hidden="1"/>
    <col min="3863" max="3863" width="10.28515625" style="7" hidden="1"/>
    <col min="3864" max="3864" width="5" style="7" hidden="1"/>
    <col min="3865" max="3865" width="10.28515625" style="7" hidden="1"/>
    <col min="3866" max="3868" width="9" style="7" hidden="1"/>
    <col min="3869" max="3869" width="10.28515625" style="7" hidden="1"/>
    <col min="3870" max="4098" width="9" style="7" hidden="1"/>
    <col min="4099" max="4099" width="3.7109375" style="7" hidden="1"/>
    <col min="4100" max="4100" width="4.85546875" style="7" hidden="1"/>
    <col min="4101" max="4101" width="5.28515625" style="7" hidden="1"/>
    <col min="4102" max="4102" width="31.28515625" style="7" hidden="1"/>
    <col min="4103" max="4103" width="7.7109375" style="7" hidden="1"/>
    <col min="4104" max="4104" width="2.28515625" style="7" hidden="1"/>
    <col min="4105" max="4105" width="11.7109375" style="7" hidden="1"/>
    <col min="4106" max="4106" width="2.42578125" style="7" hidden="1"/>
    <col min="4107" max="4107" width="11.7109375" style="7" hidden="1"/>
    <col min="4108" max="4108" width="2.28515625" style="7" hidden="1"/>
    <col min="4109" max="4109" width="10.85546875" style="7" hidden="1"/>
    <col min="4110" max="4110" width="2.28515625" style="7" hidden="1"/>
    <col min="4111" max="4111" width="11.140625" style="7" hidden="1"/>
    <col min="4112" max="4112" width="1.85546875" style="7" hidden="1"/>
    <col min="4113" max="4113" width="11" style="7" hidden="1"/>
    <col min="4114" max="4114" width="0.7109375" style="7" hidden="1"/>
    <col min="4115" max="4115" width="1.85546875" style="7" hidden="1"/>
    <col min="4116" max="4116" width="11.85546875" style="7" hidden="1"/>
    <col min="4117" max="4117" width="15.28515625" style="7" hidden="1"/>
    <col min="4118" max="4118" width="5" style="7" hidden="1"/>
    <col min="4119" max="4119" width="10.28515625" style="7" hidden="1"/>
    <col min="4120" max="4120" width="5" style="7" hidden="1"/>
    <col min="4121" max="4121" width="10.28515625" style="7" hidden="1"/>
    <col min="4122" max="4124" width="9" style="7" hidden="1"/>
    <col min="4125" max="4125" width="10.28515625" style="7" hidden="1"/>
    <col min="4126" max="4354" width="9" style="7" hidden="1"/>
    <col min="4355" max="4355" width="3.7109375" style="7" hidden="1"/>
    <col min="4356" max="4356" width="4.85546875" style="7" hidden="1"/>
    <col min="4357" max="4357" width="5.28515625" style="7" hidden="1"/>
    <col min="4358" max="4358" width="31.28515625" style="7" hidden="1"/>
    <col min="4359" max="4359" width="7.7109375" style="7" hidden="1"/>
    <col min="4360" max="4360" width="2.28515625" style="7" hidden="1"/>
    <col min="4361" max="4361" width="11.7109375" style="7" hidden="1"/>
    <col min="4362" max="4362" width="2.42578125" style="7" hidden="1"/>
    <col min="4363" max="4363" width="11.7109375" style="7" hidden="1"/>
    <col min="4364" max="4364" width="2.28515625" style="7" hidden="1"/>
    <col min="4365" max="4365" width="10.85546875" style="7" hidden="1"/>
    <col min="4366" max="4366" width="2.28515625" style="7" hidden="1"/>
    <col min="4367" max="4367" width="11.140625" style="7" hidden="1"/>
    <col min="4368" max="4368" width="1.85546875" style="7" hidden="1"/>
    <col min="4369" max="4369" width="11" style="7" hidden="1"/>
    <col min="4370" max="4370" width="0.7109375" style="7" hidden="1"/>
    <col min="4371" max="4371" width="1.85546875" style="7" hidden="1"/>
    <col min="4372" max="4372" width="11.85546875" style="7" hidden="1"/>
    <col min="4373" max="4373" width="15.28515625" style="7" hidden="1"/>
    <col min="4374" max="4374" width="5" style="7" hidden="1"/>
    <col min="4375" max="4375" width="10.28515625" style="7" hidden="1"/>
    <col min="4376" max="4376" width="5" style="7" hidden="1"/>
    <col min="4377" max="4377" width="10.28515625" style="7" hidden="1"/>
    <col min="4378" max="4380" width="9" style="7" hidden="1"/>
    <col min="4381" max="4381" width="10.28515625" style="7" hidden="1"/>
    <col min="4382" max="4610" width="9" style="7" hidden="1"/>
    <col min="4611" max="4611" width="3.7109375" style="7" hidden="1"/>
    <col min="4612" max="4612" width="4.85546875" style="7" hidden="1"/>
    <col min="4613" max="4613" width="5.28515625" style="7" hidden="1"/>
    <col min="4614" max="4614" width="31.28515625" style="7" hidden="1"/>
    <col min="4615" max="4615" width="7.7109375" style="7" hidden="1"/>
    <col min="4616" max="4616" width="2.28515625" style="7" hidden="1"/>
    <col min="4617" max="4617" width="11.7109375" style="7" hidden="1"/>
    <col min="4618" max="4618" width="2.42578125" style="7" hidden="1"/>
    <col min="4619" max="4619" width="11.7109375" style="7" hidden="1"/>
    <col min="4620" max="4620" width="2.28515625" style="7" hidden="1"/>
    <col min="4621" max="4621" width="10.85546875" style="7" hidden="1"/>
    <col min="4622" max="4622" width="2.28515625" style="7" hidden="1"/>
    <col min="4623" max="4623" width="11.140625" style="7" hidden="1"/>
    <col min="4624" max="4624" width="1.85546875" style="7" hidden="1"/>
    <col min="4625" max="4625" width="11" style="7" hidden="1"/>
    <col min="4626" max="4626" width="0.7109375" style="7" hidden="1"/>
    <col min="4627" max="4627" width="1.85546875" style="7" hidden="1"/>
    <col min="4628" max="4628" width="11.85546875" style="7" hidden="1"/>
    <col min="4629" max="4629" width="15.28515625" style="7" hidden="1"/>
    <col min="4630" max="4630" width="5" style="7" hidden="1"/>
    <col min="4631" max="4631" width="10.28515625" style="7" hidden="1"/>
    <col min="4632" max="4632" width="5" style="7" hidden="1"/>
    <col min="4633" max="4633" width="10.28515625" style="7" hidden="1"/>
    <col min="4634" max="4636" width="9" style="7" hidden="1"/>
    <col min="4637" max="4637" width="10.28515625" style="7" hidden="1"/>
    <col min="4638" max="4866" width="9" style="7" hidden="1"/>
    <col min="4867" max="4867" width="3.7109375" style="7" hidden="1"/>
    <col min="4868" max="4868" width="4.85546875" style="7" hidden="1"/>
    <col min="4869" max="4869" width="5.28515625" style="7" hidden="1"/>
    <col min="4870" max="4870" width="31.28515625" style="7" hidden="1"/>
    <col min="4871" max="4871" width="7.7109375" style="7" hidden="1"/>
    <col min="4872" max="4872" width="2.28515625" style="7" hidden="1"/>
    <col min="4873" max="4873" width="11.7109375" style="7" hidden="1"/>
    <col min="4874" max="4874" width="2.42578125" style="7" hidden="1"/>
    <col min="4875" max="4875" width="11.7109375" style="7" hidden="1"/>
    <col min="4876" max="4876" width="2.28515625" style="7" hidden="1"/>
    <col min="4877" max="4877" width="10.85546875" style="7" hidden="1"/>
    <col min="4878" max="4878" width="2.28515625" style="7" hidden="1"/>
    <col min="4879" max="4879" width="11.140625" style="7" hidden="1"/>
    <col min="4880" max="4880" width="1.85546875" style="7" hidden="1"/>
    <col min="4881" max="4881" width="11" style="7" hidden="1"/>
    <col min="4882" max="4882" width="0.7109375" style="7" hidden="1"/>
    <col min="4883" max="4883" width="1.85546875" style="7" hidden="1"/>
    <col min="4884" max="4884" width="11.85546875" style="7" hidden="1"/>
    <col min="4885" max="4885" width="15.28515625" style="7" hidden="1"/>
    <col min="4886" max="4886" width="5" style="7" hidden="1"/>
    <col min="4887" max="4887" width="10.28515625" style="7" hidden="1"/>
    <col min="4888" max="4888" width="5" style="7" hidden="1"/>
    <col min="4889" max="4889" width="10.28515625" style="7" hidden="1"/>
    <col min="4890" max="4892" width="9" style="7" hidden="1"/>
    <col min="4893" max="4893" width="10.28515625" style="7" hidden="1"/>
    <col min="4894" max="5122" width="9" style="7" hidden="1"/>
    <col min="5123" max="5123" width="3.7109375" style="7" hidden="1"/>
    <col min="5124" max="5124" width="4.85546875" style="7" hidden="1"/>
    <col min="5125" max="5125" width="5.28515625" style="7" hidden="1"/>
    <col min="5126" max="5126" width="31.28515625" style="7" hidden="1"/>
    <col min="5127" max="5127" width="7.7109375" style="7" hidden="1"/>
    <col min="5128" max="5128" width="2.28515625" style="7" hidden="1"/>
    <col min="5129" max="5129" width="11.7109375" style="7" hidden="1"/>
    <col min="5130" max="5130" width="2.42578125" style="7" hidden="1"/>
    <col min="5131" max="5131" width="11.7109375" style="7" hidden="1"/>
    <col min="5132" max="5132" width="2.28515625" style="7" hidden="1"/>
    <col min="5133" max="5133" width="10.85546875" style="7" hidden="1"/>
    <col min="5134" max="5134" width="2.28515625" style="7" hidden="1"/>
    <col min="5135" max="5135" width="11.140625" style="7" hidden="1"/>
    <col min="5136" max="5136" width="1.85546875" style="7" hidden="1"/>
    <col min="5137" max="5137" width="11" style="7" hidden="1"/>
    <col min="5138" max="5138" width="0.7109375" style="7" hidden="1"/>
    <col min="5139" max="5139" width="1.85546875" style="7" hidden="1"/>
    <col min="5140" max="5140" width="11.85546875" style="7" hidden="1"/>
    <col min="5141" max="5141" width="15.28515625" style="7" hidden="1"/>
    <col min="5142" max="5142" width="5" style="7" hidden="1"/>
    <col min="5143" max="5143" width="10.28515625" style="7" hidden="1"/>
    <col min="5144" max="5144" width="5" style="7" hidden="1"/>
    <col min="5145" max="5145" width="10.28515625" style="7" hidden="1"/>
    <col min="5146" max="5148" width="9" style="7" hidden="1"/>
    <col min="5149" max="5149" width="10.28515625" style="7" hidden="1"/>
    <col min="5150" max="5378" width="9" style="7" hidden="1"/>
    <col min="5379" max="5379" width="3.7109375" style="7" hidden="1"/>
    <col min="5380" max="5380" width="4.85546875" style="7" hidden="1"/>
    <col min="5381" max="5381" width="5.28515625" style="7" hidden="1"/>
    <col min="5382" max="5382" width="31.28515625" style="7" hidden="1"/>
    <col min="5383" max="5383" width="7.7109375" style="7" hidden="1"/>
    <col min="5384" max="5384" width="2.28515625" style="7" hidden="1"/>
    <col min="5385" max="5385" width="11.7109375" style="7" hidden="1"/>
    <col min="5386" max="5386" width="2.42578125" style="7" hidden="1"/>
    <col min="5387" max="5387" width="11.7109375" style="7" hidden="1"/>
    <col min="5388" max="5388" width="2.28515625" style="7" hidden="1"/>
    <col min="5389" max="5389" width="10.85546875" style="7" hidden="1"/>
    <col min="5390" max="5390" width="2.28515625" style="7" hidden="1"/>
    <col min="5391" max="5391" width="11.140625" style="7" hidden="1"/>
    <col min="5392" max="5392" width="1.85546875" style="7" hidden="1"/>
    <col min="5393" max="5393" width="11" style="7" hidden="1"/>
    <col min="5394" max="5394" width="0.7109375" style="7" hidden="1"/>
    <col min="5395" max="5395" width="1.85546875" style="7" hidden="1"/>
    <col min="5396" max="5396" width="11.85546875" style="7" hidden="1"/>
    <col min="5397" max="5397" width="15.28515625" style="7" hidden="1"/>
    <col min="5398" max="5398" width="5" style="7" hidden="1"/>
    <col min="5399" max="5399" width="10.28515625" style="7" hidden="1"/>
    <col min="5400" max="5400" width="5" style="7" hidden="1"/>
    <col min="5401" max="5401" width="10.28515625" style="7" hidden="1"/>
    <col min="5402" max="5404" width="9" style="7" hidden="1"/>
    <col min="5405" max="5405" width="10.28515625" style="7" hidden="1"/>
    <col min="5406" max="5634" width="9" style="7" hidden="1"/>
    <col min="5635" max="5635" width="3.7109375" style="7" hidden="1"/>
    <col min="5636" max="5636" width="4.85546875" style="7" hidden="1"/>
    <col min="5637" max="5637" width="5.28515625" style="7" hidden="1"/>
    <col min="5638" max="5638" width="31.28515625" style="7" hidden="1"/>
    <col min="5639" max="5639" width="7.7109375" style="7" hidden="1"/>
    <col min="5640" max="5640" width="2.28515625" style="7" hidden="1"/>
    <col min="5641" max="5641" width="11.7109375" style="7" hidden="1"/>
    <col min="5642" max="5642" width="2.42578125" style="7" hidden="1"/>
    <col min="5643" max="5643" width="11.7109375" style="7" hidden="1"/>
    <col min="5644" max="5644" width="2.28515625" style="7" hidden="1"/>
    <col min="5645" max="5645" width="10.85546875" style="7" hidden="1"/>
    <col min="5646" max="5646" width="2.28515625" style="7" hidden="1"/>
    <col min="5647" max="5647" width="11.140625" style="7" hidden="1"/>
    <col min="5648" max="5648" width="1.85546875" style="7" hidden="1"/>
    <col min="5649" max="5649" width="11" style="7" hidden="1"/>
    <col min="5650" max="5650" width="0.7109375" style="7" hidden="1"/>
    <col min="5651" max="5651" width="1.85546875" style="7" hidden="1"/>
    <col min="5652" max="5652" width="11.85546875" style="7" hidden="1"/>
    <col min="5653" max="5653" width="15.28515625" style="7" hidden="1"/>
    <col min="5654" max="5654" width="5" style="7" hidden="1"/>
    <col min="5655" max="5655" width="10.28515625" style="7" hidden="1"/>
    <col min="5656" max="5656" width="5" style="7" hidden="1"/>
    <col min="5657" max="5657" width="10.28515625" style="7" hidden="1"/>
    <col min="5658" max="5660" width="9" style="7" hidden="1"/>
    <col min="5661" max="5661" width="10.28515625" style="7" hidden="1"/>
    <col min="5662" max="5890" width="9" style="7" hidden="1"/>
    <col min="5891" max="5891" width="3.7109375" style="7" hidden="1"/>
    <col min="5892" max="5892" width="4.85546875" style="7" hidden="1"/>
    <col min="5893" max="5893" width="5.28515625" style="7" hidden="1"/>
    <col min="5894" max="5894" width="31.28515625" style="7" hidden="1"/>
    <col min="5895" max="5895" width="7.7109375" style="7" hidden="1"/>
    <col min="5896" max="5896" width="2.28515625" style="7" hidden="1"/>
    <col min="5897" max="5897" width="11.7109375" style="7" hidden="1"/>
    <col min="5898" max="5898" width="2.42578125" style="7" hidden="1"/>
    <col min="5899" max="5899" width="11.7109375" style="7" hidden="1"/>
    <col min="5900" max="5900" width="2.28515625" style="7" hidden="1"/>
    <col min="5901" max="5901" width="10.85546875" style="7" hidden="1"/>
    <col min="5902" max="5902" width="2.28515625" style="7" hidden="1"/>
    <col min="5903" max="5903" width="11.140625" style="7" hidden="1"/>
    <col min="5904" max="5904" width="1.85546875" style="7" hidden="1"/>
    <col min="5905" max="5905" width="11" style="7" hidden="1"/>
    <col min="5906" max="5906" width="0.7109375" style="7" hidden="1"/>
    <col min="5907" max="5907" width="1.85546875" style="7" hidden="1"/>
    <col min="5908" max="5908" width="11.85546875" style="7" hidden="1"/>
    <col min="5909" max="5909" width="15.28515625" style="7" hidden="1"/>
    <col min="5910" max="5910" width="5" style="7" hidden="1"/>
    <col min="5911" max="5911" width="10.28515625" style="7" hidden="1"/>
    <col min="5912" max="5912" width="5" style="7" hidden="1"/>
    <col min="5913" max="5913" width="10.28515625" style="7" hidden="1"/>
    <col min="5914" max="5916" width="9" style="7" hidden="1"/>
    <col min="5917" max="5917" width="10.28515625" style="7" hidden="1"/>
    <col min="5918" max="6146" width="9" style="7" hidden="1"/>
    <col min="6147" max="6147" width="3.7109375" style="7" hidden="1"/>
    <col min="6148" max="6148" width="4.85546875" style="7" hidden="1"/>
    <col min="6149" max="6149" width="5.28515625" style="7" hidden="1"/>
    <col min="6150" max="6150" width="31.28515625" style="7" hidden="1"/>
    <col min="6151" max="6151" width="7.7109375" style="7" hidden="1"/>
    <col min="6152" max="6152" width="2.28515625" style="7" hidden="1"/>
    <col min="6153" max="6153" width="11.7109375" style="7" hidden="1"/>
    <col min="6154" max="6154" width="2.42578125" style="7" hidden="1"/>
    <col min="6155" max="6155" width="11.7109375" style="7" hidden="1"/>
    <col min="6156" max="6156" width="2.28515625" style="7" hidden="1"/>
    <col min="6157" max="6157" width="10.85546875" style="7" hidden="1"/>
    <col min="6158" max="6158" width="2.28515625" style="7" hidden="1"/>
    <col min="6159" max="6159" width="11.140625" style="7" hidden="1"/>
    <col min="6160" max="6160" width="1.85546875" style="7" hidden="1"/>
    <col min="6161" max="6161" width="11" style="7" hidden="1"/>
    <col min="6162" max="6162" width="0.7109375" style="7" hidden="1"/>
    <col min="6163" max="6163" width="1.85546875" style="7" hidden="1"/>
    <col min="6164" max="6164" width="11.85546875" style="7" hidden="1"/>
    <col min="6165" max="6165" width="15.28515625" style="7" hidden="1"/>
    <col min="6166" max="6166" width="5" style="7" hidden="1"/>
    <col min="6167" max="6167" width="10.28515625" style="7" hidden="1"/>
    <col min="6168" max="6168" width="5" style="7" hidden="1"/>
    <col min="6169" max="6169" width="10.28515625" style="7" hidden="1"/>
    <col min="6170" max="6172" width="9" style="7" hidden="1"/>
    <col min="6173" max="6173" width="10.28515625" style="7" hidden="1"/>
    <col min="6174" max="6402" width="9" style="7" hidden="1"/>
    <col min="6403" max="6403" width="3.7109375" style="7" hidden="1"/>
    <col min="6404" max="6404" width="4.85546875" style="7" hidden="1"/>
    <col min="6405" max="6405" width="5.28515625" style="7" hidden="1"/>
    <col min="6406" max="6406" width="31.28515625" style="7" hidden="1"/>
    <col min="6407" max="6407" width="7.7109375" style="7" hidden="1"/>
    <col min="6408" max="6408" width="2.28515625" style="7" hidden="1"/>
    <col min="6409" max="6409" width="11.7109375" style="7" hidden="1"/>
    <col min="6410" max="6410" width="2.42578125" style="7" hidden="1"/>
    <col min="6411" max="6411" width="11.7109375" style="7" hidden="1"/>
    <col min="6412" max="6412" width="2.28515625" style="7" hidden="1"/>
    <col min="6413" max="6413" width="10.85546875" style="7" hidden="1"/>
    <col min="6414" max="6414" width="2.28515625" style="7" hidden="1"/>
    <col min="6415" max="6415" width="11.140625" style="7" hidden="1"/>
    <col min="6416" max="6416" width="1.85546875" style="7" hidden="1"/>
    <col min="6417" max="6417" width="11" style="7" hidden="1"/>
    <col min="6418" max="6418" width="0.7109375" style="7" hidden="1"/>
    <col min="6419" max="6419" width="1.85546875" style="7" hidden="1"/>
    <col min="6420" max="6420" width="11.85546875" style="7" hidden="1"/>
    <col min="6421" max="6421" width="15.28515625" style="7" hidden="1"/>
    <col min="6422" max="6422" width="5" style="7" hidden="1"/>
    <col min="6423" max="6423" width="10.28515625" style="7" hidden="1"/>
    <col min="6424" max="6424" width="5" style="7" hidden="1"/>
    <col min="6425" max="6425" width="10.28515625" style="7" hidden="1"/>
    <col min="6426" max="6428" width="9" style="7" hidden="1"/>
    <col min="6429" max="6429" width="10.28515625" style="7" hidden="1"/>
    <col min="6430" max="6658" width="9" style="7" hidden="1"/>
    <col min="6659" max="6659" width="3.7109375" style="7" hidden="1"/>
    <col min="6660" max="6660" width="4.85546875" style="7" hidden="1"/>
    <col min="6661" max="6661" width="5.28515625" style="7" hidden="1"/>
    <col min="6662" max="6662" width="31.28515625" style="7" hidden="1"/>
    <col min="6663" max="6663" width="7.7109375" style="7" hidden="1"/>
    <col min="6664" max="6664" width="2.28515625" style="7" hidden="1"/>
    <col min="6665" max="6665" width="11.7109375" style="7" hidden="1"/>
    <col min="6666" max="6666" width="2.42578125" style="7" hidden="1"/>
    <col min="6667" max="6667" width="11.7109375" style="7" hidden="1"/>
    <col min="6668" max="6668" width="2.28515625" style="7" hidden="1"/>
    <col min="6669" max="6669" width="10.85546875" style="7" hidden="1"/>
    <col min="6670" max="6670" width="2.28515625" style="7" hidden="1"/>
    <col min="6671" max="6671" width="11.140625" style="7" hidden="1"/>
    <col min="6672" max="6672" width="1.85546875" style="7" hidden="1"/>
    <col min="6673" max="6673" width="11" style="7" hidden="1"/>
    <col min="6674" max="6674" width="0.7109375" style="7" hidden="1"/>
    <col min="6675" max="6675" width="1.85546875" style="7" hidden="1"/>
    <col min="6676" max="6676" width="11.85546875" style="7" hidden="1"/>
    <col min="6677" max="6677" width="15.28515625" style="7" hidden="1"/>
    <col min="6678" max="6678" width="5" style="7" hidden="1"/>
    <col min="6679" max="6679" width="10.28515625" style="7" hidden="1"/>
    <col min="6680" max="6680" width="5" style="7" hidden="1"/>
    <col min="6681" max="6681" width="10.28515625" style="7" hidden="1"/>
    <col min="6682" max="6684" width="9" style="7" hidden="1"/>
    <col min="6685" max="6685" width="10.28515625" style="7" hidden="1"/>
    <col min="6686" max="6914" width="9" style="7" hidden="1"/>
    <col min="6915" max="6915" width="3.7109375" style="7" hidden="1"/>
    <col min="6916" max="6916" width="4.85546875" style="7" hidden="1"/>
    <col min="6917" max="6917" width="5.28515625" style="7" hidden="1"/>
    <col min="6918" max="6918" width="31.28515625" style="7" hidden="1"/>
    <col min="6919" max="6919" width="7.7109375" style="7" hidden="1"/>
    <col min="6920" max="6920" width="2.28515625" style="7" hidden="1"/>
    <col min="6921" max="6921" width="11.7109375" style="7" hidden="1"/>
    <col min="6922" max="6922" width="2.42578125" style="7" hidden="1"/>
    <col min="6923" max="6923" width="11.7109375" style="7" hidden="1"/>
    <col min="6924" max="6924" width="2.28515625" style="7" hidden="1"/>
    <col min="6925" max="6925" width="10.85546875" style="7" hidden="1"/>
    <col min="6926" max="6926" width="2.28515625" style="7" hidden="1"/>
    <col min="6927" max="6927" width="11.140625" style="7" hidden="1"/>
    <col min="6928" max="6928" width="1.85546875" style="7" hidden="1"/>
    <col min="6929" max="6929" width="11" style="7" hidden="1"/>
    <col min="6930" max="6930" width="0.7109375" style="7" hidden="1"/>
    <col min="6931" max="6931" width="1.85546875" style="7" hidden="1"/>
    <col min="6932" max="6932" width="11.85546875" style="7" hidden="1"/>
    <col min="6933" max="6933" width="15.28515625" style="7" hidden="1"/>
    <col min="6934" max="6934" width="5" style="7" hidden="1"/>
    <col min="6935" max="6935" width="10.28515625" style="7" hidden="1"/>
    <col min="6936" max="6936" width="5" style="7" hidden="1"/>
    <col min="6937" max="6937" width="10.28515625" style="7" hidden="1"/>
    <col min="6938" max="6940" width="9" style="7" hidden="1"/>
    <col min="6941" max="6941" width="10.28515625" style="7" hidden="1"/>
    <col min="6942" max="7170" width="9" style="7" hidden="1"/>
    <col min="7171" max="7171" width="3.7109375" style="7" hidden="1"/>
    <col min="7172" max="7172" width="4.85546875" style="7" hidden="1"/>
    <col min="7173" max="7173" width="5.28515625" style="7" hidden="1"/>
    <col min="7174" max="7174" width="31.28515625" style="7" hidden="1"/>
    <col min="7175" max="7175" width="7.7109375" style="7" hidden="1"/>
    <col min="7176" max="7176" width="2.28515625" style="7" hidden="1"/>
    <col min="7177" max="7177" width="11.7109375" style="7" hidden="1"/>
    <col min="7178" max="7178" width="2.42578125" style="7" hidden="1"/>
    <col min="7179" max="7179" width="11.7109375" style="7" hidden="1"/>
    <col min="7180" max="7180" width="2.28515625" style="7" hidden="1"/>
    <col min="7181" max="7181" width="10.85546875" style="7" hidden="1"/>
    <col min="7182" max="7182" width="2.28515625" style="7" hidden="1"/>
    <col min="7183" max="7183" width="11.140625" style="7" hidden="1"/>
    <col min="7184" max="7184" width="1.85546875" style="7" hidden="1"/>
    <col min="7185" max="7185" width="11" style="7" hidden="1"/>
    <col min="7186" max="7186" width="0.7109375" style="7" hidden="1"/>
    <col min="7187" max="7187" width="1.85546875" style="7" hidden="1"/>
    <col min="7188" max="7188" width="11.85546875" style="7" hidden="1"/>
    <col min="7189" max="7189" width="15.28515625" style="7" hidden="1"/>
    <col min="7190" max="7190" width="5" style="7" hidden="1"/>
    <col min="7191" max="7191" width="10.28515625" style="7" hidden="1"/>
    <col min="7192" max="7192" width="5" style="7" hidden="1"/>
    <col min="7193" max="7193" width="10.28515625" style="7" hidden="1"/>
    <col min="7194" max="7196" width="9" style="7" hidden="1"/>
    <col min="7197" max="7197" width="10.28515625" style="7" hidden="1"/>
    <col min="7198" max="7426" width="9" style="7" hidden="1"/>
    <col min="7427" max="7427" width="3.7109375" style="7" hidden="1"/>
    <col min="7428" max="7428" width="4.85546875" style="7" hidden="1"/>
    <col min="7429" max="7429" width="5.28515625" style="7" hidden="1"/>
    <col min="7430" max="7430" width="31.28515625" style="7" hidden="1"/>
    <col min="7431" max="7431" width="7.7109375" style="7" hidden="1"/>
    <col min="7432" max="7432" width="2.28515625" style="7" hidden="1"/>
    <col min="7433" max="7433" width="11.7109375" style="7" hidden="1"/>
    <col min="7434" max="7434" width="2.42578125" style="7" hidden="1"/>
    <col min="7435" max="7435" width="11.7109375" style="7" hidden="1"/>
    <col min="7436" max="7436" width="2.28515625" style="7" hidden="1"/>
    <col min="7437" max="7437" width="10.85546875" style="7" hidden="1"/>
    <col min="7438" max="7438" width="2.28515625" style="7" hidden="1"/>
    <col min="7439" max="7439" width="11.140625" style="7" hidden="1"/>
    <col min="7440" max="7440" width="1.85546875" style="7" hidden="1"/>
    <col min="7441" max="7441" width="11" style="7" hidden="1"/>
    <col min="7442" max="7442" width="0.7109375" style="7" hidden="1"/>
    <col min="7443" max="7443" width="1.85546875" style="7" hidden="1"/>
    <col min="7444" max="7444" width="11.85546875" style="7" hidden="1"/>
    <col min="7445" max="7445" width="15.28515625" style="7" hidden="1"/>
    <col min="7446" max="7446" width="5" style="7" hidden="1"/>
    <col min="7447" max="7447" width="10.28515625" style="7" hidden="1"/>
    <col min="7448" max="7448" width="5" style="7" hidden="1"/>
    <col min="7449" max="7449" width="10.28515625" style="7" hidden="1"/>
    <col min="7450" max="7452" width="9" style="7" hidden="1"/>
    <col min="7453" max="7453" width="10.28515625" style="7" hidden="1"/>
    <col min="7454" max="7682" width="9" style="7" hidden="1"/>
    <col min="7683" max="7683" width="3.7109375" style="7" hidden="1"/>
    <col min="7684" max="7684" width="4.85546875" style="7" hidden="1"/>
    <col min="7685" max="7685" width="5.28515625" style="7" hidden="1"/>
    <col min="7686" max="7686" width="31.28515625" style="7" hidden="1"/>
    <col min="7687" max="7687" width="7.7109375" style="7" hidden="1"/>
    <col min="7688" max="7688" width="2.28515625" style="7" hidden="1"/>
    <col min="7689" max="7689" width="11.7109375" style="7" hidden="1"/>
    <col min="7690" max="7690" width="2.42578125" style="7" hidden="1"/>
    <col min="7691" max="7691" width="11.7109375" style="7" hidden="1"/>
    <col min="7692" max="7692" width="2.28515625" style="7" hidden="1"/>
    <col min="7693" max="7693" width="10.85546875" style="7" hidden="1"/>
    <col min="7694" max="7694" width="2.28515625" style="7" hidden="1"/>
    <col min="7695" max="7695" width="11.140625" style="7" hidden="1"/>
    <col min="7696" max="7696" width="1.85546875" style="7" hidden="1"/>
    <col min="7697" max="7697" width="11" style="7" hidden="1"/>
    <col min="7698" max="7698" width="0.7109375" style="7" hidden="1"/>
    <col min="7699" max="7699" width="1.85546875" style="7" hidden="1"/>
    <col min="7700" max="7700" width="11.85546875" style="7" hidden="1"/>
    <col min="7701" max="7701" width="15.28515625" style="7" hidden="1"/>
    <col min="7702" max="7702" width="5" style="7" hidden="1"/>
    <col min="7703" max="7703" width="10.28515625" style="7" hidden="1"/>
    <col min="7704" max="7704" width="5" style="7" hidden="1"/>
    <col min="7705" max="7705" width="10.28515625" style="7" hidden="1"/>
    <col min="7706" max="7708" width="9" style="7" hidden="1"/>
    <col min="7709" max="7709" width="10.28515625" style="7" hidden="1"/>
    <col min="7710" max="7938" width="9" style="7" hidden="1"/>
    <col min="7939" max="7939" width="3.7109375" style="7" hidden="1"/>
    <col min="7940" max="7940" width="4.85546875" style="7" hidden="1"/>
    <col min="7941" max="7941" width="5.28515625" style="7" hidden="1"/>
    <col min="7942" max="7942" width="31.28515625" style="7" hidden="1"/>
    <col min="7943" max="7943" width="7.7109375" style="7" hidden="1"/>
    <col min="7944" max="7944" width="2.28515625" style="7" hidden="1"/>
    <col min="7945" max="7945" width="11.7109375" style="7" hidden="1"/>
    <col min="7946" max="7946" width="2.42578125" style="7" hidden="1"/>
    <col min="7947" max="7947" width="11.7109375" style="7" hidden="1"/>
    <col min="7948" max="7948" width="2.28515625" style="7" hidden="1"/>
    <col min="7949" max="7949" width="10.85546875" style="7" hidden="1"/>
    <col min="7950" max="7950" width="2.28515625" style="7" hidden="1"/>
    <col min="7951" max="7951" width="11.140625" style="7" hidden="1"/>
    <col min="7952" max="7952" width="1.85546875" style="7" hidden="1"/>
    <col min="7953" max="7953" width="11" style="7" hidden="1"/>
    <col min="7954" max="7954" width="0.7109375" style="7" hidden="1"/>
    <col min="7955" max="7955" width="1.85546875" style="7" hidden="1"/>
    <col min="7956" max="7956" width="11.85546875" style="7" hidden="1"/>
    <col min="7957" max="7957" width="15.28515625" style="7" hidden="1"/>
    <col min="7958" max="7958" width="5" style="7" hidden="1"/>
    <col min="7959" max="7959" width="10.28515625" style="7" hidden="1"/>
    <col min="7960" max="7960" width="5" style="7" hidden="1"/>
    <col min="7961" max="7961" width="10.28515625" style="7" hidden="1"/>
    <col min="7962" max="7964" width="9" style="7" hidden="1"/>
    <col min="7965" max="7965" width="10.28515625" style="7" hidden="1"/>
    <col min="7966" max="8194" width="9" style="7" hidden="1"/>
    <col min="8195" max="8195" width="3.7109375" style="7" hidden="1"/>
    <col min="8196" max="8196" width="4.85546875" style="7" hidden="1"/>
    <col min="8197" max="8197" width="5.28515625" style="7" hidden="1"/>
    <col min="8198" max="8198" width="31.28515625" style="7" hidden="1"/>
    <col min="8199" max="8199" width="7.7109375" style="7" hidden="1"/>
    <col min="8200" max="8200" width="2.28515625" style="7" hidden="1"/>
    <col min="8201" max="8201" width="11.7109375" style="7" hidden="1"/>
    <col min="8202" max="8202" width="2.42578125" style="7" hidden="1"/>
    <col min="8203" max="8203" width="11.7109375" style="7" hidden="1"/>
    <col min="8204" max="8204" width="2.28515625" style="7" hidden="1"/>
    <col min="8205" max="8205" width="10.85546875" style="7" hidden="1"/>
    <col min="8206" max="8206" width="2.28515625" style="7" hidden="1"/>
    <col min="8207" max="8207" width="11.140625" style="7" hidden="1"/>
    <col min="8208" max="8208" width="1.85546875" style="7" hidden="1"/>
    <col min="8209" max="8209" width="11" style="7" hidden="1"/>
    <col min="8210" max="8210" width="0.7109375" style="7" hidden="1"/>
    <col min="8211" max="8211" width="1.85546875" style="7" hidden="1"/>
    <col min="8212" max="8212" width="11.85546875" style="7" hidden="1"/>
    <col min="8213" max="8213" width="15.28515625" style="7" hidden="1"/>
    <col min="8214" max="8214" width="5" style="7" hidden="1"/>
    <col min="8215" max="8215" width="10.28515625" style="7" hidden="1"/>
    <col min="8216" max="8216" width="5" style="7" hidden="1"/>
    <col min="8217" max="8217" width="10.28515625" style="7" hidden="1"/>
    <col min="8218" max="8220" width="9" style="7" hidden="1"/>
    <col min="8221" max="8221" width="10.28515625" style="7" hidden="1"/>
    <col min="8222" max="8450" width="9" style="7" hidden="1"/>
    <col min="8451" max="8451" width="3.7109375" style="7" hidden="1"/>
    <col min="8452" max="8452" width="4.85546875" style="7" hidden="1"/>
    <col min="8453" max="8453" width="5.28515625" style="7" hidden="1"/>
    <col min="8454" max="8454" width="31.28515625" style="7" hidden="1"/>
    <col min="8455" max="8455" width="7.7109375" style="7" hidden="1"/>
    <col min="8456" max="8456" width="2.28515625" style="7" hidden="1"/>
    <col min="8457" max="8457" width="11.7109375" style="7" hidden="1"/>
    <col min="8458" max="8458" width="2.42578125" style="7" hidden="1"/>
    <col min="8459" max="8459" width="11.7109375" style="7" hidden="1"/>
    <col min="8460" max="8460" width="2.28515625" style="7" hidden="1"/>
    <col min="8461" max="8461" width="10.85546875" style="7" hidden="1"/>
    <col min="8462" max="8462" width="2.28515625" style="7" hidden="1"/>
    <col min="8463" max="8463" width="11.140625" style="7" hidden="1"/>
    <col min="8464" max="8464" width="1.85546875" style="7" hidden="1"/>
    <col min="8465" max="8465" width="11" style="7" hidden="1"/>
    <col min="8466" max="8466" width="0.7109375" style="7" hidden="1"/>
    <col min="8467" max="8467" width="1.85546875" style="7" hidden="1"/>
    <col min="8468" max="8468" width="11.85546875" style="7" hidden="1"/>
    <col min="8469" max="8469" width="15.28515625" style="7" hidden="1"/>
    <col min="8470" max="8470" width="5" style="7" hidden="1"/>
    <col min="8471" max="8471" width="10.28515625" style="7" hidden="1"/>
    <col min="8472" max="8472" width="5" style="7" hidden="1"/>
    <col min="8473" max="8473" width="10.28515625" style="7" hidden="1"/>
    <col min="8474" max="8476" width="9" style="7" hidden="1"/>
    <col min="8477" max="8477" width="10.28515625" style="7" hidden="1"/>
    <col min="8478" max="8706" width="9" style="7" hidden="1"/>
    <col min="8707" max="8707" width="3.7109375" style="7" hidden="1"/>
    <col min="8708" max="8708" width="4.85546875" style="7" hidden="1"/>
    <col min="8709" max="8709" width="5.28515625" style="7" hidden="1"/>
    <col min="8710" max="8710" width="31.28515625" style="7" hidden="1"/>
    <col min="8711" max="8711" width="7.7109375" style="7" hidden="1"/>
    <col min="8712" max="8712" width="2.28515625" style="7" hidden="1"/>
    <col min="8713" max="8713" width="11.7109375" style="7" hidden="1"/>
    <col min="8714" max="8714" width="2.42578125" style="7" hidden="1"/>
    <col min="8715" max="8715" width="11.7109375" style="7" hidden="1"/>
    <col min="8716" max="8716" width="2.28515625" style="7" hidden="1"/>
    <col min="8717" max="8717" width="10.85546875" style="7" hidden="1"/>
    <col min="8718" max="8718" width="2.28515625" style="7" hidden="1"/>
    <col min="8719" max="8719" width="11.140625" style="7" hidden="1"/>
    <col min="8720" max="8720" width="1.85546875" style="7" hidden="1"/>
    <col min="8721" max="8721" width="11" style="7" hidden="1"/>
    <col min="8722" max="8722" width="0.7109375" style="7" hidden="1"/>
    <col min="8723" max="8723" width="1.85546875" style="7" hidden="1"/>
    <col min="8724" max="8724" width="11.85546875" style="7" hidden="1"/>
    <col min="8725" max="8725" width="15.28515625" style="7" hidden="1"/>
    <col min="8726" max="8726" width="5" style="7" hidden="1"/>
    <col min="8727" max="8727" width="10.28515625" style="7" hidden="1"/>
    <col min="8728" max="8728" width="5" style="7" hidden="1"/>
    <col min="8729" max="8729" width="10.28515625" style="7" hidden="1"/>
    <col min="8730" max="8732" width="9" style="7" hidden="1"/>
    <col min="8733" max="8733" width="10.28515625" style="7" hidden="1"/>
    <col min="8734" max="8962" width="9" style="7" hidden="1"/>
    <col min="8963" max="8963" width="3.7109375" style="7" hidden="1"/>
    <col min="8964" max="8964" width="4.85546875" style="7" hidden="1"/>
    <col min="8965" max="8965" width="5.28515625" style="7" hidden="1"/>
    <col min="8966" max="8966" width="31.28515625" style="7" hidden="1"/>
    <col min="8967" max="8967" width="7.7109375" style="7" hidden="1"/>
    <col min="8968" max="8968" width="2.28515625" style="7" hidden="1"/>
    <col min="8969" max="8969" width="11.7109375" style="7" hidden="1"/>
    <col min="8970" max="8970" width="2.42578125" style="7" hidden="1"/>
    <col min="8971" max="8971" width="11.7109375" style="7" hidden="1"/>
    <col min="8972" max="8972" width="2.28515625" style="7" hidden="1"/>
    <col min="8973" max="8973" width="10.85546875" style="7" hidden="1"/>
    <col min="8974" max="8974" width="2.28515625" style="7" hidden="1"/>
    <col min="8975" max="8975" width="11.140625" style="7" hidden="1"/>
    <col min="8976" max="8976" width="1.85546875" style="7" hidden="1"/>
    <col min="8977" max="8977" width="11" style="7" hidden="1"/>
    <col min="8978" max="8978" width="0.7109375" style="7" hidden="1"/>
    <col min="8979" max="8979" width="1.85546875" style="7" hidden="1"/>
    <col min="8980" max="8980" width="11.85546875" style="7" hidden="1"/>
    <col min="8981" max="8981" width="15.28515625" style="7" hidden="1"/>
    <col min="8982" max="8982" width="5" style="7" hidden="1"/>
    <col min="8983" max="8983" width="10.28515625" style="7" hidden="1"/>
    <col min="8984" max="8984" width="5" style="7" hidden="1"/>
    <col min="8985" max="8985" width="10.28515625" style="7" hidden="1"/>
    <col min="8986" max="8988" width="9" style="7" hidden="1"/>
    <col min="8989" max="8989" width="10.28515625" style="7" hidden="1"/>
    <col min="8990" max="9218" width="9" style="7" hidden="1"/>
    <col min="9219" max="9219" width="3.7109375" style="7" hidden="1"/>
    <col min="9220" max="9220" width="4.85546875" style="7" hidden="1"/>
    <col min="9221" max="9221" width="5.28515625" style="7" hidden="1"/>
    <col min="9222" max="9222" width="31.28515625" style="7" hidden="1"/>
    <col min="9223" max="9223" width="7.7109375" style="7" hidden="1"/>
    <col min="9224" max="9224" width="2.28515625" style="7" hidden="1"/>
    <col min="9225" max="9225" width="11.7109375" style="7" hidden="1"/>
    <col min="9226" max="9226" width="2.42578125" style="7" hidden="1"/>
    <col min="9227" max="9227" width="11.7109375" style="7" hidden="1"/>
    <col min="9228" max="9228" width="2.28515625" style="7" hidden="1"/>
    <col min="9229" max="9229" width="10.85546875" style="7" hidden="1"/>
    <col min="9230" max="9230" width="2.28515625" style="7" hidden="1"/>
    <col min="9231" max="9231" width="11.140625" style="7" hidden="1"/>
    <col min="9232" max="9232" width="1.85546875" style="7" hidden="1"/>
    <col min="9233" max="9233" width="11" style="7" hidden="1"/>
    <col min="9234" max="9234" width="0.7109375" style="7" hidden="1"/>
    <col min="9235" max="9235" width="1.85546875" style="7" hidden="1"/>
    <col min="9236" max="9236" width="11.85546875" style="7" hidden="1"/>
    <col min="9237" max="9237" width="15.28515625" style="7" hidden="1"/>
    <col min="9238" max="9238" width="5" style="7" hidden="1"/>
    <col min="9239" max="9239" width="10.28515625" style="7" hidden="1"/>
    <col min="9240" max="9240" width="5" style="7" hidden="1"/>
    <col min="9241" max="9241" width="10.28515625" style="7" hidden="1"/>
    <col min="9242" max="9244" width="9" style="7" hidden="1"/>
    <col min="9245" max="9245" width="10.28515625" style="7" hidden="1"/>
    <col min="9246" max="9474" width="9" style="7" hidden="1"/>
    <col min="9475" max="9475" width="3.7109375" style="7" hidden="1"/>
    <col min="9476" max="9476" width="4.85546875" style="7" hidden="1"/>
    <col min="9477" max="9477" width="5.28515625" style="7" hidden="1"/>
    <col min="9478" max="9478" width="31.28515625" style="7" hidden="1"/>
    <col min="9479" max="9479" width="7.7109375" style="7" hidden="1"/>
    <col min="9480" max="9480" width="2.28515625" style="7" hidden="1"/>
    <col min="9481" max="9481" width="11.7109375" style="7" hidden="1"/>
    <col min="9482" max="9482" width="2.42578125" style="7" hidden="1"/>
    <col min="9483" max="9483" width="11.7109375" style="7" hidden="1"/>
    <col min="9484" max="9484" width="2.28515625" style="7" hidden="1"/>
    <col min="9485" max="9485" width="10.85546875" style="7" hidden="1"/>
    <col min="9486" max="9486" width="2.28515625" style="7" hidden="1"/>
    <col min="9487" max="9487" width="11.140625" style="7" hidden="1"/>
    <col min="9488" max="9488" width="1.85546875" style="7" hidden="1"/>
    <col min="9489" max="9489" width="11" style="7" hidden="1"/>
    <col min="9490" max="9490" width="0.7109375" style="7" hidden="1"/>
    <col min="9491" max="9491" width="1.85546875" style="7" hidden="1"/>
    <col min="9492" max="9492" width="11.85546875" style="7" hidden="1"/>
    <col min="9493" max="9493" width="15.28515625" style="7" hidden="1"/>
    <col min="9494" max="9494" width="5" style="7" hidden="1"/>
    <col min="9495" max="9495" width="10.28515625" style="7" hidden="1"/>
    <col min="9496" max="9496" width="5" style="7" hidden="1"/>
    <col min="9497" max="9497" width="10.28515625" style="7" hidden="1"/>
    <col min="9498" max="9500" width="9" style="7" hidden="1"/>
    <col min="9501" max="9501" width="10.28515625" style="7" hidden="1"/>
    <col min="9502" max="9730" width="9" style="7" hidden="1"/>
    <col min="9731" max="9731" width="3.7109375" style="7" hidden="1"/>
    <col min="9732" max="9732" width="4.85546875" style="7" hidden="1"/>
    <col min="9733" max="9733" width="5.28515625" style="7" hidden="1"/>
    <col min="9734" max="9734" width="31.28515625" style="7" hidden="1"/>
    <col min="9735" max="9735" width="7.7109375" style="7" hidden="1"/>
    <col min="9736" max="9736" width="2.28515625" style="7" hidden="1"/>
    <col min="9737" max="9737" width="11.7109375" style="7" hidden="1"/>
    <col min="9738" max="9738" width="2.42578125" style="7" hidden="1"/>
    <col min="9739" max="9739" width="11.7109375" style="7" hidden="1"/>
    <col min="9740" max="9740" width="2.28515625" style="7" hidden="1"/>
    <col min="9741" max="9741" width="10.85546875" style="7" hidden="1"/>
    <col min="9742" max="9742" width="2.28515625" style="7" hidden="1"/>
    <col min="9743" max="9743" width="11.140625" style="7" hidden="1"/>
    <col min="9744" max="9744" width="1.85546875" style="7" hidden="1"/>
    <col min="9745" max="9745" width="11" style="7" hidden="1"/>
    <col min="9746" max="9746" width="0.7109375" style="7" hidden="1"/>
    <col min="9747" max="9747" width="1.85546875" style="7" hidden="1"/>
    <col min="9748" max="9748" width="11.85546875" style="7" hidden="1"/>
    <col min="9749" max="9749" width="15.28515625" style="7" hidden="1"/>
    <col min="9750" max="9750" width="5" style="7" hidden="1"/>
    <col min="9751" max="9751" width="10.28515625" style="7" hidden="1"/>
    <col min="9752" max="9752" width="5" style="7" hidden="1"/>
    <col min="9753" max="9753" width="10.28515625" style="7" hidden="1"/>
    <col min="9754" max="9756" width="9" style="7" hidden="1"/>
    <col min="9757" max="9757" width="10.28515625" style="7" hidden="1"/>
    <col min="9758" max="9986" width="9" style="7" hidden="1"/>
    <col min="9987" max="9987" width="3.7109375" style="7" hidden="1"/>
    <col min="9988" max="9988" width="4.85546875" style="7" hidden="1"/>
    <col min="9989" max="9989" width="5.28515625" style="7" hidden="1"/>
    <col min="9990" max="9990" width="31.28515625" style="7" hidden="1"/>
    <col min="9991" max="9991" width="7.7109375" style="7" hidden="1"/>
    <col min="9992" max="9992" width="2.28515625" style="7" hidden="1"/>
    <col min="9993" max="9993" width="11.7109375" style="7" hidden="1"/>
    <col min="9994" max="9994" width="2.42578125" style="7" hidden="1"/>
    <col min="9995" max="9995" width="11.7109375" style="7" hidden="1"/>
    <col min="9996" max="9996" width="2.28515625" style="7" hidden="1"/>
    <col min="9997" max="9997" width="10.85546875" style="7" hidden="1"/>
    <col min="9998" max="9998" width="2.28515625" style="7" hidden="1"/>
    <col min="9999" max="9999" width="11.140625" style="7" hidden="1"/>
    <col min="10000" max="10000" width="1.85546875" style="7" hidden="1"/>
    <col min="10001" max="10001" width="11" style="7" hidden="1"/>
    <col min="10002" max="10002" width="0.7109375" style="7" hidden="1"/>
    <col min="10003" max="10003" width="1.85546875" style="7" hidden="1"/>
    <col min="10004" max="10004" width="11.85546875" style="7" hidden="1"/>
    <col min="10005" max="10005" width="15.28515625" style="7" hidden="1"/>
    <col min="10006" max="10006" width="5" style="7" hidden="1"/>
    <col min="10007" max="10007" width="10.28515625" style="7" hidden="1"/>
    <col min="10008" max="10008" width="5" style="7" hidden="1"/>
    <col min="10009" max="10009" width="10.28515625" style="7" hidden="1"/>
    <col min="10010" max="10012" width="9" style="7" hidden="1"/>
    <col min="10013" max="10013" width="10.28515625" style="7" hidden="1"/>
    <col min="10014" max="10242" width="9" style="7" hidden="1"/>
    <col min="10243" max="10243" width="3.7109375" style="7" hidden="1"/>
    <col min="10244" max="10244" width="4.85546875" style="7" hidden="1"/>
    <col min="10245" max="10245" width="5.28515625" style="7" hidden="1"/>
    <col min="10246" max="10246" width="31.28515625" style="7" hidden="1"/>
    <col min="10247" max="10247" width="7.7109375" style="7" hidden="1"/>
    <col min="10248" max="10248" width="2.28515625" style="7" hidden="1"/>
    <col min="10249" max="10249" width="11.7109375" style="7" hidden="1"/>
    <col min="10250" max="10250" width="2.42578125" style="7" hidden="1"/>
    <col min="10251" max="10251" width="11.7109375" style="7" hidden="1"/>
    <col min="10252" max="10252" width="2.28515625" style="7" hidden="1"/>
    <col min="10253" max="10253" width="10.85546875" style="7" hidden="1"/>
    <col min="10254" max="10254" width="2.28515625" style="7" hidden="1"/>
    <col min="10255" max="10255" width="11.140625" style="7" hidden="1"/>
    <col min="10256" max="10256" width="1.85546875" style="7" hidden="1"/>
    <col min="10257" max="10257" width="11" style="7" hidden="1"/>
    <col min="10258" max="10258" width="0.7109375" style="7" hidden="1"/>
    <col min="10259" max="10259" width="1.85546875" style="7" hidden="1"/>
    <col min="10260" max="10260" width="11.85546875" style="7" hidden="1"/>
    <col min="10261" max="10261" width="15.28515625" style="7" hidden="1"/>
    <col min="10262" max="10262" width="5" style="7" hidden="1"/>
    <col min="10263" max="10263" width="10.28515625" style="7" hidden="1"/>
    <col min="10264" max="10264" width="5" style="7" hidden="1"/>
    <col min="10265" max="10265" width="10.28515625" style="7" hidden="1"/>
    <col min="10266" max="10268" width="9" style="7" hidden="1"/>
    <col min="10269" max="10269" width="10.28515625" style="7" hidden="1"/>
    <col min="10270" max="10498" width="9" style="7" hidden="1"/>
    <col min="10499" max="10499" width="3.7109375" style="7" hidden="1"/>
    <col min="10500" max="10500" width="4.85546875" style="7" hidden="1"/>
    <col min="10501" max="10501" width="5.28515625" style="7" hidden="1"/>
    <col min="10502" max="10502" width="31.28515625" style="7" hidden="1"/>
    <col min="10503" max="10503" width="7.7109375" style="7" hidden="1"/>
    <col min="10504" max="10504" width="2.28515625" style="7" hidden="1"/>
    <col min="10505" max="10505" width="11.7109375" style="7" hidden="1"/>
    <col min="10506" max="10506" width="2.42578125" style="7" hidden="1"/>
    <col min="10507" max="10507" width="11.7109375" style="7" hidden="1"/>
    <col min="10508" max="10508" width="2.28515625" style="7" hidden="1"/>
    <col min="10509" max="10509" width="10.85546875" style="7" hidden="1"/>
    <col min="10510" max="10510" width="2.28515625" style="7" hidden="1"/>
    <col min="10511" max="10511" width="11.140625" style="7" hidden="1"/>
    <col min="10512" max="10512" width="1.85546875" style="7" hidden="1"/>
    <col min="10513" max="10513" width="11" style="7" hidden="1"/>
    <col min="10514" max="10514" width="0.7109375" style="7" hidden="1"/>
    <col min="10515" max="10515" width="1.85546875" style="7" hidden="1"/>
    <col min="10516" max="10516" width="11.85546875" style="7" hidden="1"/>
    <col min="10517" max="10517" width="15.28515625" style="7" hidden="1"/>
    <col min="10518" max="10518" width="5" style="7" hidden="1"/>
    <col min="10519" max="10519" width="10.28515625" style="7" hidden="1"/>
    <col min="10520" max="10520" width="5" style="7" hidden="1"/>
    <col min="10521" max="10521" width="10.28515625" style="7" hidden="1"/>
    <col min="10522" max="10524" width="9" style="7" hidden="1"/>
    <col min="10525" max="10525" width="10.28515625" style="7" hidden="1"/>
    <col min="10526" max="10754" width="9" style="7" hidden="1"/>
    <col min="10755" max="10755" width="3.7109375" style="7" hidden="1"/>
    <col min="10756" max="10756" width="4.85546875" style="7" hidden="1"/>
    <col min="10757" max="10757" width="5.28515625" style="7" hidden="1"/>
    <col min="10758" max="10758" width="31.28515625" style="7" hidden="1"/>
    <col min="10759" max="10759" width="7.7109375" style="7" hidden="1"/>
    <col min="10760" max="10760" width="2.28515625" style="7" hidden="1"/>
    <col min="10761" max="10761" width="11.7109375" style="7" hidden="1"/>
    <col min="10762" max="10762" width="2.42578125" style="7" hidden="1"/>
    <col min="10763" max="10763" width="11.7109375" style="7" hidden="1"/>
    <col min="10764" max="10764" width="2.28515625" style="7" hidden="1"/>
    <col min="10765" max="10765" width="10.85546875" style="7" hidden="1"/>
    <col min="10766" max="10766" width="2.28515625" style="7" hidden="1"/>
    <col min="10767" max="10767" width="11.140625" style="7" hidden="1"/>
    <col min="10768" max="10768" width="1.85546875" style="7" hidden="1"/>
    <col min="10769" max="10769" width="11" style="7" hidden="1"/>
    <col min="10770" max="10770" width="0.7109375" style="7" hidden="1"/>
    <col min="10771" max="10771" width="1.85546875" style="7" hidden="1"/>
    <col min="10772" max="10772" width="11.85546875" style="7" hidden="1"/>
    <col min="10773" max="10773" width="15.28515625" style="7" hidden="1"/>
    <col min="10774" max="10774" width="5" style="7" hidden="1"/>
    <col min="10775" max="10775" width="10.28515625" style="7" hidden="1"/>
    <col min="10776" max="10776" width="5" style="7" hidden="1"/>
    <col min="10777" max="10777" width="10.28515625" style="7" hidden="1"/>
    <col min="10778" max="10780" width="9" style="7" hidden="1"/>
    <col min="10781" max="10781" width="10.28515625" style="7" hidden="1"/>
    <col min="10782" max="11010" width="9" style="7" hidden="1"/>
    <col min="11011" max="11011" width="3.7109375" style="7" hidden="1"/>
    <col min="11012" max="11012" width="4.85546875" style="7" hidden="1"/>
    <col min="11013" max="11013" width="5.28515625" style="7" hidden="1"/>
    <col min="11014" max="11014" width="31.28515625" style="7" hidden="1"/>
    <col min="11015" max="11015" width="7.7109375" style="7" hidden="1"/>
    <col min="11016" max="11016" width="2.28515625" style="7" hidden="1"/>
    <col min="11017" max="11017" width="11.7109375" style="7" hidden="1"/>
    <col min="11018" max="11018" width="2.42578125" style="7" hidden="1"/>
    <col min="11019" max="11019" width="11.7109375" style="7" hidden="1"/>
    <col min="11020" max="11020" width="2.28515625" style="7" hidden="1"/>
    <col min="11021" max="11021" width="10.85546875" style="7" hidden="1"/>
    <col min="11022" max="11022" width="2.28515625" style="7" hidden="1"/>
    <col min="11023" max="11023" width="11.140625" style="7" hidden="1"/>
    <col min="11024" max="11024" width="1.85546875" style="7" hidden="1"/>
    <col min="11025" max="11025" width="11" style="7" hidden="1"/>
    <col min="11026" max="11026" width="0.7109375" style="7" hidden="1"/>
    <col min="11027" max="11027" width="1.85546875" style="7" hidden="1"/>
    <col min="11028" max="11028" width="11.85546875" style="7" hidden="1"/>
    <col min="11029" max="11029" width="15.28515625" style="7" hidden="1"/>
    <col min="11030" max="11030" width="5" style="7" hidden="1"/>
    <col min="11031" max="11031" width="10.28515625" style="7" hidden="1"/>
    <col min="11032" max="11032" width="5" style="7" hidden="1"/>
    <col min="11033" max="11033" width="10.28515625" style="7" hidden="1"/>
    <col min="11034" max="11036" width="9" style="7" hidden="1"/>
    <col min="11037" max="11037" width="10.28515625" style="7" hidden="1"/>
    <col min="11038" max="11266" width="9" style="7" hidden="1"/>
    <col min="11267" max="11267" width="3.7109375" style="7" hidden="1"/>
    <col min="11268" max="11268" width="4.85546875" style="7" hidden="1"/>
    <col min="11269" max="11269" width="5.28515625" style="7" hidden="1"/>
    <col min="11270" max="11270" width="31.28515625" style="7" hidden="1"/>
    <col min="11271" max="11271" width="7.7109375" style="7" hidden="1"/>
    <col min="11272" max="11272" width="2.28515625" style="7" hidden="1"/>
    <col min="11273" max="11273" width="11.7109375" style="7" hidden="1"/>
    <col min="11274" max="11274" width="2.42578125" style="7" hidden="1"/>
    <col min="11275" max="11275" width="11.7109375" style="7" hidden="1"/>
    <col min="11276" max="11276" width="2.28515625" style="7" hidden="1"/>
    <col min="11277" max="11277" width="10.85546875" style="7" hidden="1"/>
    <col min="11278" max="11278" width="2.28515625" style="7" hidden="1"/>
    <col min="11279" max="11279" width="11.140625" style="7" hidden="1"/>
    <col min="11280" max="11280" width="1.85546875" style="7" hidden="1"/>
    <col min="11281" max="11281" width="11" style="7" hidden="1"/>
    <col min="11282" max="11282" width="0.7109375" style="7" hidden="1"/>
    <col min="11283" max="11283" width="1.85546875" style="7" hidden="1"/>
    <col min="11284" max="11284" width="11.85546875" style="7" hidden="1"/>
    <col min="11285" max="11285" width="15.28515625" style="7" hidden="1"/>
    <col min="11286" max="11286" width="5" style="7" hidden="1"/>
    <col min="11287" max="11287" width="10.28515625" style="7" hidden="1"/>
    <col min="11288" max="11288" width="5" style="7" hidden="1"/>
    <col min="11289" max="11289" width="10.28515625" style="7" hidden="1"/>
    <col min="11290" max="11292" width="9" style="7" hidden="1"/>
    <col min="11293" max="11293" width="10.28515625" style="7" hidden="1"/>
    <col min="11294" max="11522" width="9" style="7" hidden="1"/>
    <col min="11523" max="11523" width="3.7109375" style="7" hidden="1"/>
    <col min="11524" max="11524" width="4.85546875" style="7" hidden="1"/>
    <col min="11525" max="11525" width="5.28515625" style="7" hidden="1"/>
    <col min="11526" max="11526" width="31.28515625" style="7" hidden="1"/>
    <col min="11527" max="11527" width="7.7109375" style="7" hidden="1"/>
    <col min="11528" max="11528" width="2.28515625" style="7" hidden="1"/>
    <col min="11529" max="11529" width="11.7109375" style="7" hidden="1"/>
    <col min="11530" max="11530" width="2.42578125" style="7" hidden="1"/>
    <col min="11531" max="11531" width="11.7109375" style="7" hidden="1"/>
    <col min="11532" max="11532" width="2.28515625" style="7" hidden="1"/>
    <col min="11533" max="11533" width="10.85546875" style="7" hidden="1"/>
    <col min="11534" max="11534" width="2.28515625" style="7" hidden="1"/>
    <col min="11535" max="11535" width="11.140625" style="7" hidden="1"/>
    <col min="11536" max="11536" width="1.85546875" style="7" hidden="1"/>
    <col min="11537" max="11537" width="11" style="7" hidden="1"/>
    <col min="11538" max="11538" width="0.7109375" style="7" hidden="1"/>
    <col min="11539" max="11539" width="1.85546875" style="7" hidden="1"/>
    <col min="11540" max="11540" width="11.85546875" style="7" hidden="1"/>
    <col min="11541" max="11541" width="15.28515625" style="7" hidden="1"/>
    <col min="11542" max="11542" width="5" style="7" hidden="1"/>
    <col min="11543" max="11543" width="10.28515625" style="7" hidden="1"/>
    <col min="11544" max="11544" width="5" style="7" hidden="1"/>
    <col min="11545" max="11545" width="10.28515625" style="7" hidden="1"/>
    <col min="11546" max="11548" width="9" style="7" hidden="1"/>
    <col min="11549" max="11549" width="10.28515625" style="7" hidden="1"/>
    <col min="11550" max="11778" width="9" style="7" hidden="1"/>
    <col min="11779" max="11779" width="3.7109375" style="7" hidden="1"/>
    <col min="11780" max="11780" width="4.85546875" style="7" hidden="1"/>
    <col min="11781" max="11781" width="5.28515625" style="7" hidden="1"/>
    <col min="11782" max="11782" width="31.28515625" style="7" hidden="1"/>
    <col min="11783" max="11783" width="7.7109375" style="7" hidden="1"/>
    <col min="11784" max="11784" width="2.28515625" style="7" hidden="1"/>
    <col min="11785" max="11785" width="11.7109375" style="7" hidden="1"/>
    <col min="11786" max="11786" width="2.42578125" style="7" hidden="1"/>
    <col min="11787" max="11787" width="11.7109375" style="7" hidden="1"/>
    <col min="11788" max="11788" width="2.28515625" style="7" hidden="1"/>
    <col min="11789" max="11789" width="10.85546875" style="7" hidden="1"/>
    <col min="11790" max="11790" width="2.28515625" style="7" hidden="1"/>
    <col min="11791" max="11791" width="11.140625" style="7" hidden="1"/>
    <col min="11792" max="11792" width="1.85546875" style="7" hidden="1"/>
    <col min="11793" max="11793" width="11" style="7" hidden="1"/>
    <col min="11794" max="11794" width="0.7109375" style="7" hidden="1"/>
    <col min="11795" max="11795" width="1.85546875" style="7" hidden="1"/>
    <col min="11796" max="11796" width="11.85546875" style="7" hidden="1"/>
    <col min="11797" max="11797" width="15.28515625" style="7" hidden="1"/>
    <col min="11798" max="11798" width="5" style="7" hidden="1"/>
    <col min="11799" max="11799" width="10.28515625" style="7" hidden="1"/>
    <col min="11800" max="11800" width="5" style="7" hidden="1"/>
    <col min="11801" max="11801" width="10.28515625" style="7" hidden="1"/>
    <col min="11802" max="11804" width="9" style="7" hidden="1"/>
    <col min="11805" max="11805" width="10.28515625" style="7" hidden="1"/>
    <col min="11806" max="12034" width="9" style="7" hidden="1"/>
    <col min="12035" max="12035" width="3.7109375" style="7" hidden="1"/>
    <col min="12036" max="12036" width="4.85546875" style="7" hidden="1"/>
    <col min="12037" max="12037" width="5.28515625" style="7" hidden="1"/>
    <col min="12038" max="12038" width="31.28515625" style="7" hidden="1"/>
    <col min="12039" max="12039" width="7.7109375" style="7" hidden="1"/>
    <col min="12040" max="12040" width="2.28515625" style="7" hidden="1"/>
    <col min="12041" max="12041" width="11.7109375" style="7" hidden="1"/>
    <col min="12042" max="12042" width="2.42578125" style="7" hidden="1"/>
    <col min="12043" max="12043" width="11.7109375" style="7" hidden="1"/>
    <col min="12044" max="12044" width="2.28515625" style="7" hidden="1"/>
    <col min="12045" max="12045" width="10.85546875" style="7" hidden="1"/>
    <col min="12046" max="12046" width="2.28515625" style="7" hidden="1"/>
    <col min="12047" max="12047" width="11.140625" style="7" hidden="1"/>
    <col min="12048" max="12048" width="1.85546875" style="7" hidden="1"/>
    <col min="12049" max="12049" width="11" style="7" hidden="1"/>
    <col min="12050" max="12050" width="0.7109375" style="7" hidden="1"/>
    <col min="12051" max="12051" width="1.85546875" style="7" hidden="1"/>
    <col min="12052" max="12052" width="11.85546875" style="7" hidden="1"/>
    <col min="12053" max="12053" width="15.28515625" style="7" hidden="1"/>
    <col min="12054" max="12054" width="5" style="7" hidden="1"/>
    <col min="12055" max="12055" width="10.28515625" style="7" hidden="1"/>
    <col min="12056" max="12056" width="5" style="7" hidden="1"/>
    <col min="12057" max="12057" width="10.28515625" style="7" hidden="1"/>
    <col min="12058" max="12060" width="9" style="7" hidden="1"/>
    <col min="12061" max="12061" width="10.28515625" style="7" hidden="1"/>
    <col min="12062" max="12290" width="9" style="7" hidden="1"/>
    <col min="12291" max="12291" width="3.7109375" style="7" hidden="1"/>
    <col min="12292" max="12292" width="4.85546875" style="7" hidden="1"/>
    <col min="12293" max="12293" width="5.28515625" style="7" hidden="1"/>
    <col min="12294" max="12294" width="31.28515625" style="7" hidden="1"/>
    <col min="12295" max="12295" width="7.7109375" style="7" hidden="1"/>
    <col min="12296" max="12296" width="2.28515625" style="7" hidden="1"/>
    <col min="12297" max="12297" width="11.7109375" style="7" hidden="1"/>
    <col min="12298" max="12298" width="2.42578125" style="7" hidden="1"/>
    <col min="12299" max="12299" width="11.7109375" style="7" hidden="1"/>
    <col min="12300" max="12300" width="2.28515625" style="7" hidden="1"/>
    <col min="12301" max="12301" width="10.85546875" style="7" hidden="1"/>
    <col min="12302" max="12302" width="2.28515625" style="7" hidden="1"/>
    <col min="12303" max="12303" width="11.140625" style="7" hidden="1"/>
    <col min="12304" max="12304" width="1.85546875" style="7" hidden="1"/>
    <col min="12305" max="12305" width="11" style="7" hidden="1"/>
    <col min="12306" max="12306" width="0.7109375" style="7" hidden="1"/>
    <col min="12307" max="12307" width="1.85546875" style="7" hidden="1"/>
    <col min="12308" max="12308" width="11.85546875" style="7" hidden="1"/>
    <col min="12309" max="12309" width="15.28515625" style="7" hidden="1"/>
    <col min="12310" max="12310" width="5" style="7" hidden="1"/>
    <col min="12311" max="12311" width="10.28515625" style="7" hidden="1"/>
    <col min="12312" max="12312" width="5" style="7" hidden="1"/>
    <col min="12313" max="12313" width="10.28515625" style="7" hidden="1"/>
    <col min="12314" max="12316" width="9" style="7" hidden="1"/>
    <col min="12317" max="12317" width="10.28515625" style="7" hidden="1"/>
    <col min="12318" max="12546" width="9" style="7" hidden="1"/>
    <col min="12547" max="12547" width="3.7109375" style="7" hidden="1"/>
    <col min="12548" max="12548" width="4.85546875" style="7" hidden="1"/>
    <col min="12549" max="12549" width="5.28515625" style="7" hidden="1"/>
    <col min="12550" max="12550" width="31.28515625" style="7" hidden="1"/>
    <col min="12551" max="12551" width="7.7109375" style="7" hidden="1"/>
    <col min="12552" max="12552" width="2.28515625" style="7" hidden="1"/>
    <col min="12553" max="12553" width="11.7109375" style="7" hidden="1"/>
    <col min="12554" max="12554" width="2.42578125" style="7" hidden="1"/>
    <col min="12555" max="12555" width="11.7109375" style="7" hidden="1"/>
    <col min="12556" max="12556" width="2.28515625" style="7" hidden="1"/>
    <col min="12557" max="12557" width="10.85546875" style="7" hidden="1"/>
    <col min="12558" max="12558" width="2.28515625" style="7" hidden="1"/>
    <col min="12559" max="12559" width="11.140625" style="7" hidden="1"/>
    <col min="12560" max="12560" width="1.85546875" style="7" hidden="1"/>
    <col min="12561" max="12561" width="11" style="7" hidden="1"/>
    <col min="12562" max="12562" width="0.7109375" style="7" hidden="1"/>
    <col min="12563" max="12563" width="1.85546875" style="7" hidden="1"/>
    <col min="12564" max="12564" width="11.85546875" style="7" hidden="1"/>
    <col min="12565" max="12565" width="15.28515625" style="7" hidden="1"/>
    <col min="12566" max="12566" width="5" style="7" hidden="1"/>
    <col min="12567" max="12567" width="10.28515625" style="7" hidden="1"/>
    <col min="12568" max="12568" width="5" style="7" hidden="1"/>
    <col min="12569" max="12569" width="10.28515625" style="7" hidden="1"/>
    <col min="12570" max="12572" width="9" style="7" hidden="1"/>
    <col min="12573" max="12573" width="10.28515625" style="7" hidden="1"/>
    <col min="12574" max="12802" width="9" style="7" hidden="1"/>
    <col min="12803" max="12803" width="3.7109375" style="7" hidden="1"/>
    <col min="12804" max="12804" width="4.85546875" style="7" hidden="1"/>
    <col min="12805" max="12805" width="5.28515625" style="7" hidden="1"/>
    <col min="12806" max="12806" width="31.28515625" style="7" hidden="1"/>
    <col min="12807" max="12807" width="7.7109375" style="7" hidden="1"/>
    <col min="12808" max="12808" width="2.28515625" style="7" hidden="1"/>
    <col min="12809" max="12809" width="11.7109375" style="7" hidden="1"/>
    <col min="12810" max="12810" width="2.42578125" style="7" hidden="1"/>
    <col min="12811" max="12811" width="11.7109375" style="7" hidden="1"/>
    <col min="12812" max="12812" width="2.28515625" style="7" hidden="1"/>
    <col min="12813" max="12813" width="10.85546875" style="7" hidden="1"/>
    <col min="12814" max="12814" width="2.28515625" style="7" hidden="1"/>
    <col min="12815" max="12815" width="11.140625" style="7" hidden="1"/>
    <col min="12816" max="12816" width="1.85546875" style="7" hidden="1"/>
    <col min="12817" max="12817" width="11" style="7" hidden="1"/>
    <col min="12818" max="12818" width="0.7109375" style="7" hidden="1"/>
    <col min="12819" max="12819" width="1.85546875" style="7" hidden="1"/>
    <col min="12820" max="12820" width="11.85546875" style="7" hidden="1"/>
    <col min="12821" max="12821" width="15.28515625" style="7" hidden="1"/>
    <col min="12822" max="12822" width="5" style="7" hidden="1"/>
    <col min="12823" max="12823" width="10.28515625" style="7" hidden="1"/>
    <col min="12824" max="12824" width="5" style="7" hidden="1"/>
    <col min="12825" max="12825" width="10.28515625" style="7" hidden="1"/>
    <col min="12826" max="12828" width="9" style="7" hidden="1"/>
    <col min="12829" max="12829" width="10.28515625" style="7" hidden="1"/>
    <col min="12830" max="13058" width="9" style="7" hidden="1"/>
    <col min="13059" max="13059" width="3.7109375" style="7" hidden="1"/>
    <col min="13060" max="13060" width="4.85546875" style="7" hidden="1"/>
    <col min="13061" max="13061" width="5.28515625" style="7" hidden="1"/>
    <col min="13062" max="13062" width="31.28515625" style="7" hidden="1"/>
    <col min="13063" max="13063" width="7.7109375" style="7" hidden="1"/>
    <col min="13064" max="13064" width="2.28515625" style="7" hidden="1"/>
    <col min="13065" max="13065" width="11.7109375" style="7" hidden="1"/>
    <col min="13066" max="13066" width="2.42578125" style="7" hidden="1"/>
    <col min="13067" max="13067" width="11.7109375" style="7" hidden="1"/>
    <col min="13068" max="13068" width="2.28515625" style="7" hidden="1"/>
    <col min="13069" max="13069" width="10.85546875" style="7" hidden="1"/>
    <col min="13070" max="13070" width="2.28515625" style="7" hidden="1"/>
    <col min="13071" max="13071" width="11.140625" style="7" hidden="1"/>
    <col min="13072" max="13072" width="1.85546875" style="7" hidden="1"/>
    <col min="13073" max="13073" width="11" style="7" hidden="1"/>
    <col min="13074" max="13074" width="0.7109375" style="7" hidden="1"/>
    <col min="13075" max="13075" width="1.85546875" style="7" hidden="1"/>
    <col min="13076" max="13076" width="11.85546875" style="7" hidden="1"/>
    <col min="13077" max="13077" width="15.28515625" style="7" hidden="1"/>
    <col min="13078" max="13078" width="5" style="7" hidden="1"/>
    <col min="13079" max="13079" width="10.28515625" style="7" hidden="1"/>
    <col min="13080" max="13080" width="5" style="7" hidden="1"/>
    <col min="13081" max="13081" width="10.28515625" style="7" hidden="1"/>
    <col min="13082" max="13084" width="9" style="7" hidden="1"/>
    <col min="13085" max="13085" width="10.28515625" style="7" hidden="1"/>
    <col min="13086" max="13314" width="9" style="7" hidden="1"/>
    <col min="13315" max="13315" width="3.7109375" style="7" hidden="1"/>
    <col min="13316" max="13316" width="4.85546875" style="7" hidden="1"/>
    <col min="13317" max="13317" width="5.28515625" style="7" hidden="1"/>
    <col min="13318" max="13318" width="31.28515625" style="7" hidden="1"/>
    <col min="13319" max="13319" width="7.7109375" style="7" hidden="1"/>
    <col min="13320" max="13320" width="2.28515625" style="7" hidden="1"/>
    <col min="13321" max="13321" width="11.7109375" style="7" hidden="1"/>
    <col min="13322" max="13322" width="2.42578125" style="7" hidden="1"/>
    <col min="13323" max="13323" width="11.7109375" style="7" hidden="1"/>
    <col min="13324" max="13324" width="2.28515625" style="7" hidden="1"/>
    <col min="13325" max="13325" width="10.85546875" style="7" hidden="1"/>
    <col min="13326" max="13326" width="2.28515625" style="7" hidden="1"/>
    <col min="13327" max="13327" width="11.140625" style="7" hidden="1"/>
    <col min="13328" max="13328" width="1.85546875" style="7" hidden="1"/>
    <col min="13329" max="13329" width="11" style="7" hidden="1"/>
    <col min="13330" max="13330" width="0.7109375" style="7" hidden="1"/>
    <col min="13331" max="13331" width="1.85546875" style="7" hidden="1"/>
    <col min="13332" max="13332" width="11.85546875" style="7" hidden="1"/>
    <col min="13333" max="13333" width="15.28515625" style="7" hidden="1"/>
    <col min="13334" max="13334" width="5" style="7" hidden="1"/>
    <col min="13335" max="13335" width="10.28515625" style="7" hidden="1"/>
    <col min="13336" max="13336" width="5" style="7" hidden="1"/>
    <col min="13337" max="13337" width="10.28515625" style="7" hidden="1"/>
    <col min="13338" max="13340" width="9" style="7" hidden="1"/>
    <col min="13341" max="13341" width="10.28515625" style="7" hidden="1"/>
    <col min="13342" max="13570" width="9" style="7" hidden="1"/>
    <col min="13571" max="13571" width="3.7109375" style="7" hidden="1"/>
    <col min="13572" max="13572" width="4.85546875" style="7" hidden="1"/>
    <col min="13573" max="13573" width="5.28515625" style="7" hidden="1"/>
    <col min="13574" max="13574" width="31.28515625" style="7" hidden="1"/>
    <col min="13575" max="13575" width="7.7109375" style="7" hidden="1"/>
    <col min="13576" max="13576" width="2.28515625" style="7" hidden="1"/>
    <col min="13577" max="13577" width="11.7109375" style="7" hidden="1"/>
    <col min="13578" max="13578" width="2.42578125" style="7" hidden="1"/>
    <col min="13579" max="13579" width="11.7109375" style="7" hidden="1"/>
    <col min="13580" max="13580" width="2.28515625" style="7" hidden="1"/>
    <col min="13581" max="13581" width="10.85546875" style="7" hidden="1"/>
    <col min="13582" max="13582" width="2.28515625" style="7" hidden="1"/>
    <col min="13583" max="13583" width="11.140625" style="7" hidden="1"/>
    <col min="13584" max="13584" width="1.85546875" style="7" hidden="1"/>
    <col min="13585" max="13585" width="11" style="7" hidden="1"/>
    <col min="13586" max="13586" width="0.7109375" style="7" hidden="1"/>
    <col min="13587" max="13587" width="1.85546875" style="7" hidden="1"/>
    <col min="13588" max="13588" width="11.85546875" style="7" hidden="1"/>
    <col min="13589" max="13589" width="15.28515625" style="7" hidden="1"/>
    <col min="13590" max="13590" width="5" style="7" hidden="1"/>
    <col min="13591" max="13591" width="10.28515625" style="7" hidden="1"/>
    <col min="13592" max="13592" width="5" style="7" hidden="1"/>
    <col min="13593" max="13593" width="10.28515625" style="7" hidden="1"/>
    <col min="13594" max="13596" width="9" style="7" hidden="1"/>
    <col min="13597" max="13597" width="10.28515625" style="7" hidden="1"/>
    <col min="13598" max="13826" width="9" style="7" hidden="1"/>
    <col min="13827" max="13827" width="3.7109375" style="7" hidden="1"/>
    <col min="13828" max="13828" width="4.85546875" style="7" hidden="1"/>
    <col min="13829" max="13829" width="5.28515625" style="7" hidden="1"/>
    <col min="13830" max="13830" width="31.28515625" style="7" hidden="1"/>
    <col min="13831" max="13831" width="7.7109375" style="7" hidden="1"/>
    <col min="13832" max="13832" width="2.28515625" style="7" hidden="1"/>
    <col min="13833" max="13833" width="11.7109375" style="7" hidden="1"/>
    <col min="13834" max="13834" width="2.42578125" style="7" hidden="1"/>
    <col min="13835" max="13835" width="11.7109375" style="7" hidden="1"/>
    <col min="13836" max="13836" width="2.28515625" style="7" hidden="1"/>
    <col min="13837" max="13837" width="10.85546875" style="7" hidden="1"/>
    <col min="13838" max="13838" width="2.28515625" style="7" hidden="1"/>
    <col min="13839" max="13839" width="11.140625" style="7" hidden="1"/>
    <col min="13840" max="13840" width="1.85546875" style="7" hidden="1"/>
    <col min="13841" max="13841" width="11" style="7" hidden="1"/>
    <col min="13842" max="13842" width="0.7109375" style="7" hidden="1"/>
    <col min="13843" max="13843" width="1.85546875" style="7" hidden="1"/>
    <col min="13844" max="13844" width="11.85546875" style="7" hidden="1"/>
    <col min="13845" max="13845" width="15.28515625" style="7" hidden="1"/>
    <col min="13846" max="13846" width="5" style="7" hidden="1"/>
    <col min="13847" max="13847" width="10.28515625" style="7" hidden="1"/>
    <col min="13848" max="13848" width="5" style="7" hidden="1"/>
    <col min="13849" max="13849" width="10.28515625" style="7" hidden="1"/>
    <col min="13850" max="13852" width="9" style="7" hidden="1"/>
    <col min="13853" max="13853" width="10.28515625" style="7" hidden="1"/>
    <col min="13854" max="14082" width="9" style="7" hidden="1"/>
    <col min="14083" max="14083" width="3.7109375" style="7" hidden="1"/>
    <col min="14084" max="14084" width="4.85546875" style="7" hidden="1"/>
    <col min="14085" max="14085" width="5.28515625" style="7" hidden="1"/>
    <col min="14086" max="14086" width="31.28515625" style="7" hidden="1"/>
    <col min="14087" max="14087" width="7.7109375" style="7" hidden="1"/>
    <col min="14088" max="14088" width="2.28515625" style="7" hidden="1"/>
    <col min="14089" max="14089" width="11.7109375" style="7" hidden="1"/>
    <col min="14090" max="14090" width="2.42578125" style="7" hidden="1"/>
    <col min="14091" max="14091" width="11.7109375" style="7" hidden="1"/>
    <col min="14092" max="14092" width="2.28515625" style="7" hidden="1"/>
    <col min="14093" max="14093" width="10.85546875" style="7" hidden="1"/>
    <col min="14094" max="14094" width="2.28515625" style="7" hidden="1"/>
    <col min="14095" max="14095" width="11.140625" style="7" hidden="1"/>
    <col min="14096" max="14096" width="1.85546875" style="7" hidden="1"/>
    <col min="14097" max="14097" width="11" style="7" hidden="1"/>
    <col min="14098" max="14098" width="0.7109375" style="7" hidden="1"/>
    <col min="14099" max="14099" width="1.85546875" style="7" hidden="1"/>
    <col min="14100" max="14100" width="11.85546875" style="7" hidden="1"/>
    <col min="14101" max="14101" width="15.28515625" style="7" hidden="1"/>
    <col min="14102" max="14102" width="5" style="7" hidden="1"/>
    <col min="14103" max="14103" width="10.28515625" style="7" hidden="1"/>
    <col min="14104" max="14104" width="5" style="7" hidden="1"/>
    <col min="14105" max="14105" width="10.28515625" style="7" hidden="1"/>
    <col min="14106" max="14108" width="9" style="7" hidden="1"/>
    <col min="14109" max="14109" width="10.28515625" style="7" hidden="1"/>
    <col min="14110" max="14338" width="9" style="7" hidden="1"/>
    <col min="14339" max="14339" width="3.7109375" style="7" hidden="1"/>
    <col min="14340" max="14340" width="4.85546875" style="7" hidden="1"/>
    <col min="14341" max="14341" width="5.28515625" style="7" hidden="1"/>
    <col min="14342" max="14342" width="31.28515625" style="7" hidden="1"/>
    <col min="14343" max="14343" width="7.7109375" style="7" hidden="1"/>
    <col min="14344" max="14344" width="2.28515625" style="7" hidden="1"/>
    <col min="14345" max="14345" width="11.7109375" style="7" hidden="1"/>
    <col min="14346" max="14346" width="2.42578125" style="7" hidden="1"/>
    <col min="14347" max="14347" width="11.7109375" style="7" hidden="1"/>
    <col min="14348" max="14348" width="2.28515625" style="7" hidden="1"/>
    <col min="14349" max="14349" width="10.85546875" style="7" hidden="1"/>
    <col min="14350" max="14350" width="2.28515625" style="7" hidden="1"/>
    <col min="14351" max="14351" width="11.140625" style="7" hidden="1"/>
    <col min="14352" max="14352" width="1.85546875" style="7" hidden="1"/>
    <col min="14353" max="14353" width="11" style="7" hidden="1"/>
    <col min="14354" max="14354" width="0.7109375" style="7" hidden="1"/>
    <col min="14355" max="14355" width="1.85546875" style="7" hidden="1"/>
    <col min="14356" max="14356" width="11.85546875" style="7" hidden="1"/>
    <col min="14357" max="14357" width="15.28515625" style="7" hidden="1"/>
    <col min="14358" max="14358" width="5" style="7" hidden="1"/>
    <col min="14359" max="14359" width="10.28515625" style="7" hidden="1"/>
    <col min="14360" max="14360" width="5" style="7" hidden="1"/>
    <col min="14361" max="14361" width="10.28515625" style="7" hidden="1"/>
    <col min="14362" max="14364" width="9" style="7" hidden="1"/>
    <col min="14365" max="14365" width="10.28515625" style="7" hidden="1"/>
    <col min="14366" max="14594" width="9" style="7" hidden="1"/>
    <col min="14595" max="14595" width="3.7109375" style="7" hidden="1"/>
    <col min="14596" max="14596" width="4.85546875" style="7" hidden="1"/>
    <col min="14597" max="14597" width="5.28515625" style="7" hidden="1"/>
    <col min="14598" max="14598" width="31.28515625" style="7" hidden="1"/>
    <col min="14599" max="14599" width="7.7109375" style="7" hidden="1"/>
    <col min="14600" max="14600" width="2.28515625" style="7" hidden="1"/>
    <col min="14601" max="14601" width="11.7109375" style="7" hidden="1"/>
    <col min="14602" max="14602" width="2.42578125" style="7" hidden="1"/>
    <col min="14603" max="14603" width="11.7109375" style="7" hidden="1"/>
    <col min="14604" max="14604" width="2.28515625" style="7" hidden="1"/>
    <col min="14605" max="14605" width="10.85546875" style="7" hidden="1"/>
    <col min="14606" max="14606" width="2.28515625" style="7" hidden="1"/>
    <col min="14607" max="14607" width="11.140625" style="7" hidden="1"/>
    <col min="14608" max="14608" width="1.85546875" style="7" hidden="1"/>
    <col min="14609" max="14609" width="11" style="7" hidden="1"/>
    <col min="14610" max="14610" width="0.7109375" style="7" hidden="1"/>
    <col min="14611" max="14611" width="1.85546875" style="7" hidden="1"/>
    <col min="14612" max="14612" width="11.85546875" style="7" hidden="1"/>
    <col min="14613" max="14613" width="15.28515625" style="7" hidden="1"/>
    <col min="14614" max="14614" width="5" style="7" hidden="1"/>
    <col min="14615" max="14615" width="10.28515625" style="7" hidden="1"/>
    <col min="14616" max="14616" width="5" style="7" hidden="1"/>
    <col min="14617" max="14617" width="10.28515625" style="7" hidden="1"/>
    <col min="14618" max="14620" width="9" style="7" hidden="1"/>
    <col min="14621" max="14621" width="10.28515625" style="7" hidden="1"/>
    <col min="14622" max="14850" width="9" style="7" hidden="1"/>
    <col min="14851" max="14851" width="3.7109375" style="7" hidden="1"/>
    <col min="14852" max="14852" width="4.85546875" style="7" hidden="1"/>
    <col min="14853" max="14853" width="5.28515625" style="7" hidden="1"/>
    <col min="14854" max="14854" width="31.28515625" style="7" hidden="1"/>
    <col min="14855" max="14855" width="7.7109375" style="7" hidden="1"/>
    <col min="14856" max="14856" width="2.28515625" style="7" hidden="1"/>
    <col min="14857" max="14857" width="11.7109375" style="7" hidden="1"/>
    <col min="14858" max="14858" width="2.42578125" style="7" hidden="1"/>
    <col min="14859" max="14859" width="11.7109375" style="7" hidden="1"/>
    <col min="14860" max="14860" width="2.28515625" style="7" hidden="1"/>
    <col min="14861" max="14861" width="10.85546875" style="7" hidden="1"/>
    <col min="14862" max="14862" width="2.28515625" style="7" hidden="1"/>
    <col min="14863" max="14863" width="11.140625" style="7" hidden="1"/>
    <col min="14864" max="14864" width="1.85546875" style="7" hidden="1"/>
    <col min="14865" max="14865" width="11" style="7" hidden="1"/>
    <col min="14866" max="14866" width="0.7109375" style="7" hidden="1"/>
    <col min="14867" max="14867" width="1.85546875" style="7" hidden="1"/>
    <col min="14868" max="14868" width="11.85546875" style="7" hidden="1"/>
    <col min="14869" max="14869" width="15.28515625" style="7" hidden="1"/>
    <col min="14870" max="14870" width="5" style="7" hidden="1"/>
    <col min="14871" max="14871" width="10.28515625" style="7" hidden="1"/>
    <col min="14872" max="14872" width="5" style="7" hidden="1"/>
    <col min="14873" max="14873" width="10.28515625" style="7" hidden="1"/>
    <col min="14874" max="14876" width="9" style="7" hidden="1"/>
    <col min="14877" max="14877" width="10.28515625" style="7" hidden="1"/>
    <col min="14878" max="15106" width="9" style="7" hidden="1"/>
    <col min="15107" max="15107" width="3.7109375" style="7" hidden="1"/>
    <col min="15108" max="15108" width="4.85546875" style="7" hidden="1"/>
    <col min="15109" max="15109" width="5.28515625" style="7" hidden="1"/>
    <col min="15110" max="15110" width="31.28515625" style="7" hidden="1"/>
    <col min="15111" max="15111" width="7.7109375" style="7" hidden="1"/>
    <col min="15112" max="15112" width="2.28515625" style="7" hidden="1"/>
    <col min="15113" max="15113" width="11.7109375" style="7" hidden="1"/>
    <col min="15114" max="15114" width="2.42578125" style="7" hidden="1"/>
    <col min="15115" max="15115" width="11.7109375" style="7" hidden="1"/>
    <col min="15116" max="15116" width="2.28515625" style="7" hidden="1"/>
    <col min="15117" max="15117" width="10.85546875" style="7" hidden="1"/>
    <col min="15118" max="15118" width="2.28515625" style="7" hidden="1"/>
    <col min="15119" max="15119" width="11.140625" style="7" hidden="1"/>
    <col min="15120" max="15120" width="1.85546875" style="7" hidden="1"/>
    <col min="15121" max="15121" width="11" style="7" hidden="1"/>
    <col min="15122" max="15122" width="0.7109375" style="7" hidden="1"/>
    <col min="15123" max="15123" width="1.85546875" style="7" hidden="1"/>
    <col min="15124" max="15124" width="11.85546875" style="7" hidden="1"/>
    <col min="15125" max="15125" width="15.28515625" style="7" hidden="1"/>
    <col min="15126" max="15126" width="5" style="7" hidden="1"/>
    <col min="15127" max="15127" width="10.28515625" style="7" hidden="1"/>
    <col min="15128" max="15128" width="5" style="7" hidden="1"/>
    <col min="15129" max="15129" width="10.28515625" style="7" hidden="1"/>
    <col min="15130" max="15132" width="9" style="7" hidden="1"/>
    <col min="15133" max="15133" width="10.28515625" style="7" hidden="1"/>
    <col min="15134" max="15362" width="9" style="7" hidden="1"/>
    <col min="15363" max="15363" width="3.7109375" style="7" hidden="1"/>
    <col min="15364" max="15364" width="4.85546875" style="7" hidden="1"/>
    <col min="15365" max="15365" width="5.28515625" style="7" hidden="1"/>
    <col min="15366" max="15366" width="31.28515625" style="7" hidden="1"/>
    <col min="15367" max="15367" width="7.7109375" style="7" hidden="1"/>
    <col min="15368" max="15368" width="2.28515625" style="7" hidden="1"/>
    <col min="15369" max="15369" width="11.7109375" style="7" hidden="1"/>
    <col min="15370" max="15370" width="2.42578125" style="7" hidden="1"/>
    <col min="15371" max="15371" width="11.7109375" style="7" hidden="1"/>
    <col min="15372" max="15372" width="2.28515625" style="7" hidden="1"/>
    <col min="15373" max="15373" width="10.85546875" style="7" hidden="1"/>
    <col min="15374" max="15374" width="2.28515625" style="7" hidden="1"/>
    <col min="15375" max="15375" width="11.140625" style="7" hidden="1"/>
    <col min="15376" max="15376" width="1.85546875" style="7" hidden="1"/>
    <col min="15377" max="15377" width="11" style="7" hidden="1"/>
    <col min="15378" max="15378" width="0.7109375" style="7" hidden="1"/>
    <col min="15379" max="15379" width="1.85546875" style="7" hidden="1"/>
    <col min="15380" max="15380" width="11.85546875" style="7" hidden="1"/>
    <col min="15381" max="15381" width="15.28515625" style="7" hidden="1"/>
    <col min="15382" max="15382" width="5" style="7" hidden="1"/>
    <col min="15383" max="15383" width="10.28515625" style="7" hidden="1"/>
    <col min="15384" max="15384" width="5" style="7" hidden="1"/>
    <col min="15385" max="15385" width="10.28515625" style="7" hidden="1"/>
    <col min="15386" max="15388" width="9" style="7" hidden="1"/>
    <col min="15389" max="15389" width="10.28515625" style="7" hidden="1"/>
    <col min="15390" max="15618" width="9" style="7" hidden="1"/>
    <col min="15619" max="15619" width="3.7109375" style="7" hidden="1"/>
    <col min="15620" max="15620" width="4.85546875" style="7" hidden="1"/>
    <col min="15621" max="15621" width="5.28515625" style="7" hidden="1"/>
    <col min="15622" max="15622" width="31.28515625" style="7" hidden="1"/>
    <col min="15623" max="15623" width="7.7109375" style="7" hidden="1"/>
    <col min="15624" max="15624" width="2.28515625" style="7" hidden="1"/>
    <col min="15625" max="15625" width="11.7109375" style="7" hidden="1"/>
    <col min="15626" max="15626" width="2.42578125" style="7" hidden="1"/>
    <col min="15627" max="15627" width="11.7109375" style="7" hidden="1"/>
    <col min="15628" max="15628" width="2.28515625" style="7" hidden="1"/>
    <col min="15629" max="15629" width="10.85546875" style="7" hidden="1"/>
    <col min="15630" max="15630" width="2.28515625" style="7" hidden="1"/>
    <col min="15631" max="15631" width="11.140625" style="7" hidden="1"/>
    <col min="15632" max="15632" width="1.85546875" style="7" hidden="1"/>
    <col min="15633" max="15633" width="11" style="7" hidden="1"/>
    <col min="15634" max="15634" width="0.7109375" style="7" hidden="1"/>
    <col min="15635" max="15635" width="1.85546875" style="7" hidden="1"/>
    <col min="15636" max="15636" width="11.85546875" style="7" hidden="1"/>
    <col min="15637" max="15637" width="15.28515625" style="7" hidden="1"/>
    <col min="15638" max="15638" width="5" style="7" hidden="1"/>
    <col min="15639" max="15639" width="10.28515625" style="7" hidden="1"/>
    <col min="15640" max="15640" width="5" style="7" hidden="1"/>
    <col min="15641" max="15641" width="10.28515625" style="7" hidden="1"/>
    <col min="15642" max="15644" width="9" style="7" hidden="1"/>
    <col min="15645" max="15645" width="10.28515625" style="7" hidden="1"/>
    <col min="15646" max="15874" width="9" style="7" hidden="1"/>
    <col min="15875" max="15875" width="3.7109375" style="7" hidden="1"/>
    <col min="15876" max="15876" width="4.85546875" style="7" hidden="1"/>
    <col min="15877" max="15877" width="5.28515625" style="7" hidden="1"/>
    <col min="15878" max="15878" width="31.28515625" style="7" hidden="1"/>
    <col min="15879" max="15879" width="7.7109375" style="7" hidden="1"/>
    <col min="15880" max="15880" width="2.28515625" style="7" hidden="1"/>
    <col min="15881" max="15881" width="11.7109375" style="7" hidden="1"/>
    <col min="15882" max="15882" width="2.42578125" style="7" hidden="1"/>
    <col min="15883" max="15883" width="11.7109375" style="7" hidden="1"/>
    <col min="15884" max="15884" width="2.28515625" style="7" hidden="1"/>
    <col min="15885" max="15885" width="10.85546875" style="7" hidden="1"/>
    <col min="15886" max="15886" width="2.28515625" style="7" hidden="1"/>
    <col min="15887" max="15887" width="11.140625" style="7" hidden="1"/>
    <col min="15888" max="15888" width="1.85546875" style="7" hidden="1"/>
    <col min="15889" max="15889" width="11" style="7" hidden="1"/>
    <col min="15890" max="15890" width="0.7109375" style="7" hidden="1"/>
    <col min="15891" max="15891" width="1.85546875" style="7" hidden="1"/>
    <col min="15892" max="15892" width="11.85546875" style="7" hidden="1"/>
    <col min="15893" max="15893" width="15.28515625" style="7" hidden="1"/>
    <col min="15894" max="15894" width="5" style="7" hidden="1"/>
    <col min="15895" max="15895" width="10.28515625" style="7" hidden="1"/>
    <col min="15896" max="15896" width="5" style="7" hidden="1"/>
    <col min="15897" max="15897" width="10.28515625" style="7" hidden="1"/>
    <col min="15898" max="15900" width="9" style="7" hidden="1"/>
    <col min="15901" max="15901" width="10.28515625" style="7" hidden="1"/>
    <col min="15902" max="16130" width="9" style="7" hidden="1"/>
    <col min="16131" max="16131" width="3.7109375" style="7" hidden="1"/>
    <col min="16132" max="16132" width="4.85546875" style="7" hidden="1"/>
    <col min="16133" max="16133" width="5.28515625" style="7" hidden="1"/>
    <col min="16134" max="16134" width="31.28515625" style="7" hidden="1"/>
    <col min="16135" max="16135" width="7.7109375" style="7" hidden="1"/>
    <col min="16136" max="16136" width="2.28515625" style="7" hidden="1"/>
    <col min="16137" max="16137" width="11.7109375" style="7" hidden="1"/>
    <col min="16138" max="16138" width="2.42578125" style="7" hidden="1"/>
    <col min="16139" max="16139" width="11.7109375" style="7" hidden="1"/>
    <col min="16140" max="16140" width="2.28515625" style="7" hidden="1"/>
    <col min="16141" max="16141" width="10.85546875" style="7" hidden="1"/>
    <col min="16142" max="16142" width="2.28515625" style="7" hidden="1"/>
    <col min="16143" max="16143" width="11.140625" style="7" hidden="1"/>
    <col min="16144" max="16144" width="1.85546875" style="7" hidden="1"/>
    <col min="16145" max="16145" width="11" style="7" hidden="1"/>
    <col min="16146" max="16146" width="0.7109375" style="7" hidden="1"/>
    <col min="16147" max="16147" width="1.85546875" style="7" hidden="1"/>
    <col min="16148" max="16148" width="11.85546875" style="7" hidden="1"/>
    <col min="16149" max="16149" width="15.28515625" style="7" hidden="1"/>
    <col min="16150" max="16150" width="5" style="7" hidden="1"/>
    <col min="16151" max="16151" width="10.28515625" style="7" hidden="1"/>
    <col min="16152" max="16152" width="5" style="7" hidden="1"/>
    <col min="16153" max="16153" width="10.28515625" style="7" hidden="1"/>
    <col min="16154" max="16156" width="9" style="7" hidden="1"/>
    <col min="16157" max="16157" width="10.28515625" style="7" hidden="1"/>
    <col min="16158" max="16384" width="9" style="7" hidden="1"/>
  </cols>
  <sheetData>
    <row r="1" spans="1:23"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11"/>
      <c r="S1" s="11"/>
      <c r="T1" s="12"/>
      <c r="U1" s="12"/>
      <c r="V1" s="11"/>
      <c r="W1" s="11"/>
    </row>
    <row r="2" spans="1:23"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11"/>
      <c r="S2" s="11"/>
      <c r="T2" s="12"/>
      <c r="U2" s="12"/>
      <c r="V2" s="11"/>
      <c r="W2" s="11"/>
    </row>
    <row r="3" spans="1:23"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11"/>
      <c r="S3" s="11"/>
      <c r="T3" s="12"/>
      <c r="U3" s="12"/>
      <c r="V3" s="11"/>
      <c r="W3" s="11"/>
    </row>
    <row r="4" spans="1:23" ht="21" customHeight="1" x14ac:dyDescent="0.25">
      <c r="A4" s="327" t="s">
        <v>526</v>
      </c>
      <c r="B4" s="9" t="s">
        <v>527</v>
      </c>
    </row>
    <row r="5" spans="1:23" ht="21" customHeight="1" x14ac:dyDescent="0.25">
      <c r="F5" s="482">
        <f>'سر برگ صفحات'!A12</f>
        <v>1398</v>
      </c>
      <c r="G5" s="482"/>
      <c r="H5" s="482"/>
      <c r="I5" s="482"/>
      <c r="J5" s="482"/>
      <c r="K5" s="288"/>
      <c r="L5" s="482">
        <f>'سر برگ صفحات'!A11</f>
        <v>1397</v>
      </c>
      <c r="M5" s="482"/>
      <c r="N5" s="482"/>
      <c r="O5" s="482"/>
      <c r="P5" s="482"/>
    </row>
    <row r="6" spans="1:23" s="13" customFormat="1" ht="21" customHeight="1" x14ac:dyDescent="0.25">
      <c r="A6" s="109"/>
      <c r="D6" s="132"/>
      <c r="F6" s="133" t="s">
        <v>528</v>
      </c>
      <c r="H6" s="133" t="s">
        <v>529</v>
      </c>
      <c r="I6" s="13" t="s">
        <v>191</v>
      </c>
      <c r="J6" s="133" t="s">
        <v>191</v>
      </c>
      <c r="L6" s="133" t="s">
        <v>528</v>
      </c>
      <c r="N6" s="133" t="s">
        <v>529</v>
      </c>
      <c r="O6" s="13" t="s">
        <v>191</v>
      </c>
      <c r="P6" s="133" t="s">
        <v>191</v>
      </c>
      <c r="T6" s="110"/>
      <c r="U6" s="110"/>
    </row>
    <row r="7" spans="1:23" ht="21" customHeight="1" x14ac:dyDescent="0.25">
      <c r="B7" s="100"/>
      <c r="D7" s="7" t="s">
        <v>530</v>
      </c>
      <c r="J7" s="7">
        <f>SUM(F7:H7)</f>
        <v>0</v>
      </c>
      <c r="P7" s="7">
        <f>SUM(L7:N7)</f>
        <v>0</v>
      </c>
    </row>
    <row r="8" spans="1:23" ht="21" customHeight="1" x14ac:dyDescent="0.25">
      <c r="B8" s="100"/>
      <c r="D8" s="7" t="s">
        <v>531</v>
      </c>
      <c r="J8" s="7">
        <f t="shared" ref="J8:J11" si="0">SUM(F8:H8)</f>
        <v>0</v>
      </c>
      <c r="P8" s="7">
        <f t="shared" ref="P8:P11" si="1">SUM(L8:N8)</f>
        <v>0</v>
      </c>
    </row>
    <row r="9" spans="1:23" ht="21" customHeight="1" x14ac:dyDescent="0.25">
      <c r="B9" s="100"/>
      <c r="D9" s="7" t="s">
        <v>532</v>
      </c>
      <c r="J9" s="7">
        <f t="shared" si="0"/>
        <v>0</v>
      </c>
      <c r="P9" s="7">
        <f t="shared" si="1"/>
        <v>0</v>
      </c>
    </row>
    <row r="10" spans="1:23" ht="21" customHeight="1" x14ac:dyDescent="0.25">
      <c r="B10" s="100"/>
      <c r="D10" s="7" t="s">
        <v>533</v>
      </c>
      <c r="J10" s="7">
        <f t="shared" si="0"/>
        <v>0</v>
      </c>
      <c r="P10" s="7">
        <f t="shared" si="1"/>
        <v>0</v>
      </c>
    </row>
    <row r="11" spans="1:23" ht="21" customHeight="1" x14ac:dyDescent="0.25">
      <c r="B11" s="100"/>
      <c r="D11" s="102" t="s">
        <v>521</v>
      </c>
      <c r="J11" s="7">
        <f t="shared" si="0"/>
        <v>0</v>
      </c>
      <c r="P11" s="7">
        <f t="shared" si="1"/>
        <v>0</v>
      </c>
    </row>
    <row r="12" spans="1:23" ht="21" customHeight="1" thickBot="1" x14ac:dyDescent="0.3">
      <c r="F12" s="104">
        <f>SUM(F7:F11)</f>
        <v>0</v>
      </c>
      <c r="H12" s="104">
        <f>SUM(H7:H11)</f>
        <v>0</v>
      </c>
      <c r="J12" s="104">
        <f>SUM(J7:J11)</f>
        <v>0</v>
      </c>
      <c r="L12" s="104">
        <f>SUM(L7:L11)</f>
        <v>0</v>
      </c>
      <c r="N12" s="104">
        <f>SUM(N7:N11)</f>
        <v>0</v>
      </c>
      <c r="P12" s="104">
        <f>SUM(P7:P11)</f>
        <v>0</v>
      </c>
    </row>
    <row r="13" spans="1:23" ht="21" customHeight="1" thickTop="1" x14ac:dyDescent="0.25">
      <c r="H13" s="103"/>
      <c r="L13" s="103"/>
      <c r="N13" s="103"/>
      <c r="P13" s="103"/>
    </row>
    <row r="14" spans="1:23" ht="21" customHeight="1" x14ac:dyDescent="0.25">
      <c r="A14" s="327" t="s">
        <v>534</v>
      </c>
      <c r="B14" s="470" t="s">
        <v>535</v>
      </c>
      <c r="C14" s="470"/>
      <c r="D14" s="470"/>
      <c r="E14" s="470"/>
      <c r="F14" s="470"/>
      <c r="G14" s="470"/>
      <c r="H14" s="470"/>
      <c r="I14" s="470"/>
      <c r="J14" s="470"/>
      <c r="K14" s="470"/>
      <c r="L14" s="470"/>
      <c r="M14" s="470"/>
      <c r="N14" s="470"/>
      <c r="O14" s="470"/>
      <c r="P14" s="470"/>
    </row>
    <row r="15" spans="1:23" ht="21" customHeight="1" x14ac:dyDescent="0.25">
      <c r="A15" s="327" t="s">
        <v>536</v>
      </c>
      <c r="B15" s="470" t="s">
        <v>537</v>
      </c>
      <c r="C15" s="470"/>
      <c r="D15" s="470"/>
      <c r="E15" s="470"/>
      <c r="F15" s="470"/>
      <c r="G15" s="470"/>
      <c r="H15" s="470"/>
      <c r="I15" s="470"/>
      <c r="J15" s="470"/>
      <c r="K15" s="470"/>
      <c r="L15" s="470"/>
      <c r="M15" s="470"/>
      <c r="N15" s="470"/>
      <c r="O15" s="470"/>
      <c r="P15" s="470"/>
    </row>
    <row r="16" spans="1:23" ht="21" customHeight="1" x14ac:dyDescent="0.25">
      <c r="F16" s="482">
        <f>'سر برگ صفحات'!A12</f>
        <v>1398</v>
      </c>
      <c r="G16" s="482"/>
      <c r="H16" s="482"/>
      <c r="I16" s="482"/>
      <c r="J16" s="482"/>
      <c r="K16" s="288"/>
      <c r="L16" s="482">
        <f>'سر برگ صفحات'!A11</f>
        <v>1397</v>
      </c>
      <c r="M16" s="482"/>
      <c r="N16" s="482"/>
      <c r="O16" s="482"/>
      <c r="P16" s="482"/>
    </row>
    <row r="17" spans="1:23" s="13" customFormat="1" ht="21" customHeight="1" x14ac:dyDescent="0.25">
      <c r="A17" s="109"/>
      <c r="D17" s="132"/>
      <c r="F17" s="133" t="s">
        <v>505</v>
      </c>
      <c r="H17" s="133" t="s">
        <v>506</v>
      </c>
      <c r="I17" s="13" t="s">
        <v>191</v>
      </c>
      <c r="J17" s="133" t="s">
        <v>191</v>
      </c>
      <c r="L17" s="133" t="s">
        <v>505</v>
      </c>
      <c r="N17" s="133" t="s">
        <v>506</v>
      </c>
      <c r="O17" s="13" t="s">
        <v>191</v>
      </c>
      <c r="P17" s="133" t="s">
        <v>191</v>
      </c>
      <c r="T17" s="110"/>
      <c r="U17" s="110"/>
    </row>
    <row r="18" spans="1:23" ht="21" customHeight="1" x14ac:dyDescent="0.25">
      <c r="A18" s="99" t="s">
        <v>542</v>
      </c>
      <c r="B18" s="100"/>
      <c r="D18" s="7" t="s">
        <v>538</v>
      </c>
      <c r="J18" s="7">
        <f>SUM(F18:H18)</f>
        <v>0</v>
      </c>
      <c r="P18" s="7">
        <f>SUM(L18:N18)</f>
        <v>0</v>
      </c>
    </row>
    <row r="19" spans="1:23" ht="21" customHeight="1" x14ac:dyDescent="0.25">
      <c r="B19" s="100"/>
      <c r="D19" s="7" t="s">
        <v>147</v>
      </c>
      <c r="J19" s="7">
        <f t="shared" ref="J19:J20" si="2">SUM(F19:H19)</f>
        <v>0</v>
      </c>
      <c r="P19" s="7">
        <f t="shared" ref="P19:P20" si="3">SUM(L19:N19)</f>
        <v>0</v>
      </c>
    </row>
    <row r="20" spans="1:23" ht="21" customHeight="1" x14ac:dyDescent="0.25">
      <c r="B20" s="100"/>
      <c r="D20" s="7" t="s">
        <v>512</v>
      </c>
      <c r="J20" s="7">
        <f t="shared" si="2"/>
        <v>0</v>
      </c>
      <c r="P20" s="7">
        <f t="shared" si="3"/>
        <v>0</v>
      </c>
    </row>
    <row r="21" spans="1:23" ht="21" customHeight="1" x14ac:dyDescent="0.25">
      <c r="F21" s="111">
        <f>SUM(F18:F20)</f>
        <v>0</v>
      </c>
      <c r="H21" s="111">
        <f>SUM(H18:H20)</f>
        <v>0</v>
      </c>
      <c r="J21" s="111">
        <f>SUM(J18:J20)</f>
        <v>0</v>
      </c>
      <c r="L21" s="111">
        <f>SUM(L18:L20)</f>
        <v>0</v>
      </c>
      <c r="N21" s="111">
        <f>SUM(N18:N20)</f>
        <v>0</v>
      </c>
      <c r="P21" s="111">
        <f>SUM(P18:P20)</f>
        <v>0</v>
      </c>
    </row>
    <row r="22" spans="1:23" ht="21" customHeight="1" x14ac:dyDescent="0.25">
      <c r="B22" s="100"/>
      <c r="D22" s="7" t="s">
        <v>539</v>
      </c>
      <c r="J22" s="7">
        <f>'19-5'!K12</f>
        <v>0</v>
      </c>
      <c r="P22" s="7">
        <f>'19-5'!M12</f>
        <v>0</v>
      </c>
    </row>
    <row r="23" spans="1:23" ht="21" customHeight="1" x14ac:dyDescent="0.25">
      <c r="D23" s="7" t="s">
        <v>540</v>
      </c>
      <c r="J23" s="7">
        <f>SUM(F23:H23)</f>
        <v>0</v>
      </c>
      <c r="P23" s="7">
        <f>SUM(L23:N23)</f>
        <v>0</v>
      </c>
    </row>
    <row r="24" spans="1:23" ht="21" customHeight="1" x14ac:dyDescent="0.25">
      <c r="B24" s="100"/>
      <c r="D24" s="7" t="s">
        <v>541</v>
      </c>
      <c r="F24" s="106"/>
      <c r="H24" s="106"/>
      <c r="J24" s="106">
        <f>SUM(F24:H24)</f>
        <v>0</v>
      </c>
      <c r="L24" s="106"/>
      <c r="N24" s="106"/>
      <c r="P24" s="106">
        <f t="shared" ref="P24" si="4">SUM(L24:N24)</f>
        <v>0</v>
      </c>
    </row>
    <row r="25" spans="1:23" ht="21" customHeight="1" x14ac:dyDescent="0.25">
      <c r="B25" s="100"/>
      <c r="F25" s="7">
        <f>SUM(F21:F24)</f>
        <v>0</v>
      </c>
      <c r="H25" s="7">
        <f>SUM(H21:H24)</f>
        <v>0</v>
      </c>
      <c r="J25" s="7">
        <f>SUM(J21:J24)</f>
        <v>0</v>
      </c>
      <c r="L25" s="7">
        <f>SUM(L21:L24)</f>
        <v>0</v>
      </c>
      <c r="N25" s="7">
        <f>SUM(N21:N24)</f>
        <v>0</v>
      </c>
      <c r="P25" s="7">
        <f>SUM(P21:P24)</f>
        <v>0</v>
      </c>
    </row>
    <row r="26" spans="1:23" ht="21" customHeight="1" thickBot="1" x14ac:dyDescent="0.3">
      <c r="D26" s="7" t="s">
        <v>543</v>
      </c>
      <c r="R26" s="523" t="s">
        <v>1131</v>
      </c>
      <c r="S26" s="523"/>
      <c r="T26" s="523"/>
      <c r="U26" s="523" t="s">
        <v>1132</v>
      </c>
      <c r="V26" s="523"/>
      <c r="W26" s="523"/>
    </row>
    <row r="27" spans="1:23" ht="21" customHeight="1" thickBot="1" x14ac:dyDescent="0.3">
      <c r="D27" s="7" t="s">
        <v>544</v>
      </c>
      <c r="F27" s="104">
        <f>F25-F26</f>
        <v>0</v>
      </c>
      <c r="H27" s="104">
        <f>H25-H26</f>
        <v>0</v>
      </c>
      <c r="J27" s="104">
        <f>J25-J26</f>
        <v>0</v>
      </c>
      <c r="L27" s="104">
        <f>L25-L26</f>
        <v>0</v>
      </c>
      <c r="N27" s="104">
        <f>N25-N26</f>
        <v>0</v>
      </c>
      <c r="P27" s="104">
        <f>P25-P26</f>
        <v>0</v>
      </c>
      <c r="R27" s="112">
        <f>J27-F12</f>
        <v>0</v>
      </c>
      <c r="S27" s="112"/>
      <c r="T27" s="113">
        <f>P27-L12</f>
        <v>0</v>
      </c>
      <c r="U27" s="112">
        <f>J26-H12</f>
        <v>0</v>
      </c>
      <c r="V27" s="112"/>
      <c r="W27" s="113">
        <f>P26-N12</f>
        <v>0</v>
      </c>
    </row>
    <row r="28" spans="1:23" ht="21" customHeight="1" thickTop="1" x14ac:dyDescent="0.25">
      <c r="F28" s="111"/>
      <c r="H28" s="111"/>
      <c r="J28" s="111"/>
      <c r="L28" s="111"/>
      <c r="N28" s="111"/>
      <c r="P28" s="111"/>
    </row>
    <row r="29" spans="1:23" ht="21" customHeight="1" x14ac:dyDescent="0.25">
      <c r="A29" s="327" t="s">
        <v>545</v>
      </c>
      <c r="B29" s="470" t="s">
        <v>546</v>
      </c>
      <c r="C29" s="470"/>
      <c r="D29" s="470"/>
      <c r="E29" s="470"/>
      <c r="F29" s="470"/>
      <c r="G29" s="470"/>
      <c r="H29" s="470"/>
      <c r="I29" s="470"/>
      <c r="J29" s="470"/>
      <c r="K29" s="470"/>
      <c r="L29" s="470"/>
      <c r="M29" s="470"/>
      <c r="N29" s="470"/>
      <c r="O29" s="470"/>
      <c r="P29" s="470"/>
    </row>
    <row r="30" spans="1:23" ht="21" customHeight="1" thickBot="1" x14ac:dyDescent="0.3">
      <c r="F30" s="114"/>
      <c r="G30" s="114"/>
      <c r="H30" s="115">
        <f>'سر برگ صفحات'!A12</f>
        <v>1398</v>
      </c>
      <c r="J30" s="115">
        <f>'سر برگ صفحات'!A11</f>
        <v>1397</v>
      </c>
    </row>
    <row r="31" spans="1:23" ht="21" customHeight="1" x14ac:dyDescent="0.25">
      <c r="H31" s="103" t="s">
        <v>31</v>
      </c>
      <c r="J31" s="103" t="s">
        <v>31</v>
      </c>
    </row>
    <row r="32" spans="1:23" ht="21" customHeight="1" x14ac:dyDescent="0.25">
      <c r="D32" s="7" t="s">
        <v>547</v>
      </c>
    </row>
    <row r="33" spans="1:20" ht="21" customHeight="1" x14ac:dyDescent="0.25">
      <c r="D33" s="116" t="s">
        <v>548</v>
      </c>
    </row>
    <row r="34" spans="1:20" ht="21" customHeight="1" x14ac:dyDescent="0.25">
      <c r="D34" s="116" t="s">
        <v>549</v>
      </c>
    </row>
    <row r="35" spans="1:20" ht="21" customHeight="1" x14ac:dyDescent="0.25">
      <c r="D35" s="116" t="s">
        <v>550</v>
      </c>
    </row>
    <row r="36" spans="1:20" ht="21" customHeight="1" x14ac:dyDescent="0.25">
      <c r="D36" s="116" t="s">
        <v>551</v>
      </c>
    </row>
    <row r="37" spans="1:20" ht="21" customHeight="1" thickBot="1" x14ac:dyDescent="0.3">
      <c r="D37" s="116" t="s">
        <v>932</v>
      </c>
      <c r="R37" s="523" t="s">
        <v>1130</v>
      </c>
      <c r="S37" s="523"/>
      <c r="T37" s="523"/>
    </row>
    <row r="38" spans="1:20" ht="21" customHeight="1" thickBot="1" x14ac:dyDescent="0.3">
      <c r="H38" s="104">
        <f>SUM(H32:H37)</f>
        <v>0</v>
      </c>
      <c r="J38" s="104">
        <f>SUM(J32:J37)</f>
        <v>0</v>
      </c>
      <c r="R38" s="112">
        <f>H38-J27</f>
        <v>0</v>
      </c>
      <c r="S38" s="117"/>
      <c r="T38" s="113">
        <f>J38-P27</f>
        <v>0</v>
      </c>
    </row>
    <row r="39" spans="1:20" ht="21.75" thickTop="1" x14ac:dyDescent="0.25"/>
    <row r="40" spans="1:20" hidden="1" x14ac:dyDescent="0.25">
      <c r="A40" s="449" t="s">
        <v>886</v>
      </c>
      <c r="B40" s="449"/>
      <c r="C40" s="449"/>
      <c r="D40" s="449"/>
      <c r="E40" s="449"/>
      <c r="F40" s="449"/>
      <c r="G40" s="449"/>
      <c r="H40" s="449"/>
      <c r="I40" s="449"/>
      <c r="J40" s="449"/>
      <c r="K40" s="449"/>
      <c r="L40" s="449"/>
      <c r="M40" s="449"/>
      <c r="N40" s="449"/>
      <c r="O40" s="449"/>
      <c r="P40" s="449"/>
      <c r="Q40" s="449"/>
    </row>
  </sheetData>
  <mergeCells count="14">
    <mergeCell ref="B14:P14"/>
    <mergeCell ref="B15:P15"/>
    <mergeCell ref="B29:P29"/>
    <mergeCell ref="A1:Q1"/>
    <mergeCell ref="A2:Q2"/>
    <mergeCell ref="A3:Q3"/>
    <mergeCell ref="F5:J5"/>
    <mergeCell ref="L5:P5"/>
    <mergeCell ref="R37:T37"/>
    <mergeCell ref="R26:T26"/>
    <mergeCell ref="U26:W26"/>
    <mergeCell ref="A40:Q40"/>
    <mergeCell ref="F16:J16"/>
    <mergeCell ref="L16:P16"/>
  </mergeCells>
  <pageMargins left="0.19685039370078741" right="0.19685039370078741" top="0.19685039370078741" bottom="0.19685039370078741" header="0.31496062992125984" footer="0.23622047244094491"/>
  <pageSetup scale="97" firstPageNumber="43" fitToHeight="0" orientation="portrait" useFirstPageNumber="1" r:id="rId1"/>
  <headerFooter>
    <oddFooter>&amp;C&amp;"B Lotus,Bold"&amp;10&amp;P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1:WWK37"/>
  <sheetViews>
    <sheetView rightToLeft="1" view="pageBreakPreview" topLeftCell="A13" zoomScaleSheetLayoutView="100" workbookViewId="0">
      <selection activeCell="A13" sqref="A13"/>
    </sheetView>
  </sheetViews>
  <sheetFormatPr defaultColWidth="0" defaultRowHeight="21" zeroHeight="1" x14ac:dyDescent="0.25"/>
  <cols>
    <col min="1" max="1" width="7.28515625" style="99" bestFit="1" customWidth="1"/>
    <col min="2" max="2" width="2.7109375" style="7" customWidth="1"/>
    <col min="3" max="3" width="0.7109375" style="7" customWidth="1"/>
    <col min="4" max="4" width="21.7109375" style="7" customWidth="1"/>
    <col min="5" max="5" width="0.7109375" style="7" customWidth="1"/>
    <col min="6" max="6" width="10.7109375" style="7" customWidth="1"/>
    <col min="7" max="7" width="0.7109375" style="7" customWidth="1"/>
    <col min="8" max="8" width="10.7109375" style="7" customWidth="1"/>
    <col min="9" max="9" width="0.7109375" style="7" customWidth="1"/>
    <col min="10" max="10" width="15.7109375" style="7" customWidth="1"/>
    <col min="11" max="11" width="0.7109375" style="7" customWidth="1"/>
    <col min="12" max="12" width="15.7109375" style="7" customWidth="1"/>
    <col min="13" max="13" width="0.7109375" style="7" customWidth="1"/>
    <col min="14" max="14" width="5.85546875" style="7" customWidth="1"/>
    <col min="15" max="15" width="0.7109375" style="7" customWidth="1"/>
    <col min="16" max="16" width="6.85546875" style="7" customWidth="1"/>
    <col min="17" max="17" width="0.7109375" style="7" customWidth="1"/>
    <col min="18" max="18" width="11.7109375" style="7" customWidth="1"/>
    <col min="19" max="19" width="1.85546875" style="7" hidden="1"/>
    <col min="20" max="20" width="11.7109375" style="8" hidden="1"/>
    <col min="21" max="21" width="15.28515625" style="8" hidden="1"/>
    <col min="22" max="22" width="5" style="7" hidden="1"/>
    <col min="23" max="23" width="10.28515625" style="7" hidden="1"/>
    <col min="24" max="24" width="5" style="7" hidden="1"/>
    <col min="25" max="25" width="10.28515625" style="7" hidden="1"/>
    <col min="26" max="28" width="9" style="7" hidden="1"/>
    <col min="29" max="29" width="10.28515625" style="7" hidden="1"/>
    <col min="30" max="258" width="9" style="7" hidden="1"/>
    <col min="259" max="259" width="3.7109375" style="7" hidden="1"/>
    <col min="260" max="260" width="4.85546875" style="7" hidden="1"/>
    <col min="261" max="261" width="5.28515625" style="7" hidden="1"/>
    <col min="262" max="262" width="31.28515625" style="7" hidden="1"/>
    <col min="263" max="263" width="7.7109375" style="7" hidden="1"/>
    <col min="264" max="264" width="2.28515625" style="7" hidden="1"/>
    <col min="265" max="265" width="11.7109375" style="7" hidden="1"/>
    <col min="266" max="266" width="2.42578125" style="7" hidden="1"/>
    <col min="267" max="267" width="11.7109375" style="7" hidden="1"/>
    <col min="268" max="268" width="2.28515625" style="7" hidden="1"/>
    <col min="269" max="269" width="10.85546875" style="7" hidden="1"/>
    <col min="270" max="270" width="2.28515625" style="7" hidden="1"/>
    <col min="271" max="271" width="11.140625" style="7" hidden="1"/>
    <col min="272" max="272" width="1.85546875" style="7" hidden="1"/>
    <col min="273" max="273" width="11" style="7" hidden="1"/>
    <col min="274" max="274" width="0.7109375" style="7" hidden="1"/>
    <col min="275" max="275" width="1.85546875" style="7" hidden="1"/>
    <col min="276" max="276" width="11.85546875" style="7" hidden="1"/>
    <col min="277" max="277" width="15.28515625" style="7" hidden="1"/>
    <col min="278" max="278" width="5" style="7" hidden="1"/>
    <col min="279" max="279" width="10.28515625" style="7" hidden="1"/>
    <col min="280" max="280" width="5" style="7" hidden="1"/>
    <col min="281" max="281" width="10.28515625" style="7" hidden="1"/>
    <col min="282" max="284" width="9" style="7" hidden="1"/>
    <col min="285" max="285" width="10.28515625" style="7" hidden="1"/>
    <col min="286" max="514" width="9" style="7" hidden="1"/>
    <col min="515" max="515" width="3.7109375" style="7" hidden="1"/>
    <col min="516" max="516" width="4.85546875" style="7" hidden="1"/>
    <col min="517" max="517" width="5.28515625" style="7" hidden="1"/>
    <col min="518" max="518" width="31.28515625" style="7" hidden="1"/>
    <col min="519" max="519" width="7.7109375" style="7" hidden="1"/>
    <col min="520" max="520" width="2.28515625" style="7" hidden="1"/>
    <col min="521" max="521" width="11.7109375" style="7" hidden="1"/>
    <col min="522" max="522" width="2.42578125" style="7" hidden="1"/>
    <col min="523" max="523" width="11.7109375" style="7" hidden="1"/>
    <col min="524" max="524" width="2.28515625" style="7" hidden="1"/>
    <col min="525" max="525" width="10.85546875" style="7" hidden="1"/>
    <col min="526" max="526" width="2.28515625" style="7" hidden="1"/>
    <col min="527" max="527" width="11.140625" style="7" hidden="1"/>
    <col min="528" max="528" width="1.85546875" style="7" hidden="1"/>
    <col min="529" max="529" width="11" style="7" hidden="1"/>
    <col min="530" max="530" width="0.7109375" style="7" hidden="1"/>
    <col min="531" max="531" width="1.85546875" style="7" hidden="1"/>
    <col min="532" max="532" width="11.85546875" style="7" hidden="1"/>
    <col min="533" max="533" width="15.28515625" style="7" hidden="1"/>
    <col min="534" max="534" width="5" style="7" hidden="1"/>
    <col min="535" max="535" width="10.28515625" style="7" hidden="1"/>
    <col min="536" max="536" width="5" style="7" hidden="1"/>
    <col min="537" max="537" width="10.28515625" style="7" hidden="1"/>
    <col min="538" max="540" width="9" style="7" hidden="1"/>
    <col min="541" max="541" width="10.28515625" style="7" hidden="1"/>
    <col min="542" max="770" width="9" style="7" hidden="1"/>
    <col min="771" max="771" width="3.7109375" style="7" hidden="1"/>
    <col min="772" max="772" width="4.85546875" style="7" hidden="1"/>
    <col min="773" max="773" width="5.28515625" style="7" hidden="1"/>
    <col min="774" max="774" width="31.28515625" style="7" hidden="1"/>
    <col min="775" max="775" width="7.7109375" style="7" hidden="1"/>
    <col min="776" max="776" width="2.28515625" style="7" hidden="1"/>
    <col min="777" max="777" width="11.7109375" style="7" hidden="1"/>
    <col min="778" max="778" width="2.42578125" style="7" hidden="1"/>
    <col min="779" max="779" width="11.7109375" style="7" hidden="1"/>
    <col min="780" max="780" width="2.28515625" style="7" hidden="1"/>
    <col min="781" max="781" width="10.85546875" style="7" hidden="1"/>
    <col min="782" max="782" width="2.28515625" style="7" hidden="1"/>
    <col min="783" max="783" width="11.140625" style="7" hidden="1"/>
    <col min="784" max="784" width="1.85546875" style="7" hidden="1"/>
    <col min="785" max="785" width="11" style="7" hidden="1"/>
    <col min="786" max="786" width="0.7109375" style="7" hidden="1"/>
    <col min="787" max="787" width="1.85546875" style="7" hidden="1"/>
    <col min="788" max="788" width="11.85546875" style="7" hidden="1"/>
    <col min="789" max="789" width="15.28515625" style="7" hidden="1"/>
    <col min="790" max="790" width="5" style="7" hidden="1"/>
    <col min="791" max="791" width="10.28515625" style="7" hidden="1"/>
    <col min="792" max="792" width="5" style="7" hidden="1"/>
    <col min="793" max="793" width="10.28515625" style="7" hidden="1"/>
    <col min="794" max="796" width="9" style="7" hidden="1"/>
    <col min="797" max="797" width="10.28515625" style="7" hidden="1"/>
    <col min="798" max="1026" width="9" style="7" hidden="1"/>
    <col min="1027" max="1027" width="3.7109375" style="7" hidden="1"/>
    <col min="1028" max="1028" width="4.85546875" style="7" hidden="1"/>
    <col min="1029" max="1029" width="5.28515625" style="7" hidden="1"/>
    <col min="1030" max="1030" width="31.28515625" style="7" hidden="1"/>
    <col min="1031" max="1031" width="7.7109375" style="7" hidden="1"/>
    <col min="1032" max="1032" width="2.28515625" style="7" hidden="1"/>
    <col min="1033" max="1033" width="11.7109375" style="7" hidden="1"/>
    <col min="1034" max="1034" width="2.42578125" style="7" hidden="1"/>
    <col min="1035" max="1035" width="11.7109375" style="7" hidden="1"/>
    <col min="1036" max="1036" width="2.28515625" style="7" hidden="1"/>
    <col min="1037" max="1037" width="10.85546875" style="7" hidden="1"/>
    <col min="1038" max="1038" width="2.28515625" style="7" hidden="1"/>
    <col min="1039" max="1039" width="11.140625" style="7" hidden="1"/>
    <col min="1040" max="1040" width="1.85546875" style="7" hidden="1"/>
    <col min="1041" max="1041" width="11" style="7" hidden="1"/>
    <col min="1042" max="1042" width="0.7109375" style="7" hidden="1"/>
    <col min="1043" max="1043" width="1.85546875" style="7" hidden="1"/>
    <col min="1044" max="1044" width="11.85546875" style="7" hidden="1"/>
    <col min="1045" max="1045" width="15.28515625" style="7" hidden="1"/>
    <col min="1046" max="1046" width="5" style="7" hidden="1"/>
    <col min="1047" max="1047" width="10.28515625" style="7" hidden="1"/>
    <col min="1048" max="1048" width="5" style="7" hidden="1"/>
    <col min="1049" max="1049" width="10.28515625" style="7" hidden="1"/>
    <col min="1050" max="1052" width="9" style="7" hidden="1"/>
    <col min="1053" max="1053" width="10.28515625" style="7" hidden="1"/>
    <col min="1054" max="1282" width="9" style="7" hidden="1"/>
    <col min="1283" max="1283" width="3.7109375" style="7" hidden="1"/>
    <col min="1284" max="1284" width="4.85546875" style="7" hidden="1"/>
    <col min="1285" max="1285" width="5.28515625" style="7" hidden="1"/>
    <col min="1286" max="1286" width="31.28515625" style="7" hidden="1"/>
    <col min="1287" max="1287" width="7.7109375" style="7" hidden="1"/>
    <col min="1288" max="1288" width="2.28515625" style="7" hidden="1"/>
    <col min="1289" max="1289" width="11.7109375" style="7" hidden="1"/>
    <col min="1290" max="1290" width="2.42578125" style="7" hidden="1"/>
    <col min="1291" max="1291" width="11.7109375" style="7" hidden="1"/>
    <col min="1292" max="1292" width="2.28515625" style="7" hidden="1"/>
    <col min="1293" max="1293" width="10.85546875" style="7" hidden="1"/>
    <col min="1294" max="1294" width="2.28515625" style="7" hidden="1"/>
    <col min="1295" max="1295" width="11.140625" style="7" hidden="1"/>
    <col min="1296" max="1296" width="1.85546875" style="7" hidden="1"/>
    <col min="1297" max="1297" width="11" style="7" hidden="1"/>
    <col min="1298" max="1298" width="0.7109375" style="7" hidden="1"/>
    <col min="1299" max="1299" width="1.85546875" style="7" hidden="1"/>
    <col min="1300" max="1300" width="11.85546875" style="7" hidden="1"/>
    <col min="1301" max="1301" width="15.28515625" style="7" hidden="1"/>
    <col min="1302" max="1302" width="5" style="7" hidden="1"/>
    <col min="1303" max="1303" width="10.28515625" style="7" hidden="1"/>
    <col min="1304" max="1304" width="5" style="7" hidden="1"/>
    <col min="1305" max="1305" width="10.28515625" style="7" hidden="1"/>
    <col min="1306" max="1308" width="9" style="7" hidden="1"/>
    <col min="1309" max="1309" width="10.28515625" style="7" hidden="1"/>
    <col min="1310" max="1538" width="9" style="7" hidden="1"/>
    <col min="1539" max="1539" width="3.7109375" style="7" hidden="1"/>
    <col min="1540" max="1540" width="4.85546875" style="7" hidden="1"/>
    <col min="1541" max="1541" width="5.28515625" style="7" hidden="1"/>
    <col min="1542" max="1542" width="31.28515625" style="7" hidden="1"/>
    <col min="1543" max="1543" width="7.7109375" style="7" hidden="1"/>
    <col min="1544" max="1544" width="2.28515625" style="7" hidden="1"/>
    <col min="1545" max="1545" width="11.7109375" style="7" hidden="1"/>
    <col min="1546" max="1546" width="2.42578125" style="7" hidden="1"/>
    <col min="1547" max="1547" width="11.7109375" style="7" hidden="1"/>
    <col min="1548" max="1548" width="2.28515625" style="7" hidden="1"/>
    <col min="1549" max="1549" width="10.85546875" style="7" hidden="1"/>
    <col min="1550" max="1550" width="2.28515625" style="7" hidden="1"/>
    <col min="1551" max="1551" width="11.140625" style="7" hidden="1"/>
    <col min="1552" max="1552" width="1.85546875" style="7" hidden="1"/>
    <col min="1553" max="1553" width="11" style="7" hidden="1"/>
    <col min="1554" max="1554" width="0.7109375" style="7" hidden="1"/>
    <col min="1555" max="1555" width="1.85546875" style="7" hidden="1"/>
    <col min="1556" max="1556" width="11.85546875" style="7" hidden="1"/>
    <col min="1557" max="1557" width="15.28515625" style="7" hidden="1"/>
    <col min="1558" max="1558" width="5" style="7" hidden="1"/>
    <col min="1559" max="1559" width="10.28515625" style="7" hidden="1"/>
    <col min="1560" max="1560" width="5" style="7" hidden="1"/>
    <col min="1561" max="1561" width="10.28515625" style="7" hidden="1"/>
    <col min="1562" max="1564" width="9" style="7" hidden="1"/>
    <col min="1565" max="1565" width="10.28515625" style="7" hidden="1"/>
    <col min="1566" max="1794" width="9" style="7" hidden="1"/>
    <col min="1795" max="1795" width="3.7109375" style="7" hidden="1"/>
    <col min="1796" max="1796" width="4.85546875" style="7" hidden="1"/>
    <col min="1797" max="1797" width="5.28515625" style="7" hidden="1"/>
    <col min="1798" max="1798" width="31.28515625" style="7" hidden="1"/>
    <col min="1799" max="1799" width="7.7109375" style="7" hidden="1"/>
    <col min="1800" max="1800" width="2.28515625" style="7" hidden="1"/>
    <col min="1801" max="1801" width="11.7109375" style="7" hidden="1"/>
    <col min="1802" max="1802" width="2.42578125" style="7" hidden="1"/>
    <col min="1803" max="1803" width="11.7109375" style="7" hidden="1"/>
    <col min="1804" max="1804" width="2.28515625" style="7" hidden="1"/>
    <col min="1805" max="1805" width="10.85546875" style="7" hidden="1"/>
    <col min="1806" max="1806" width="2.28515625" style="7" hidden="1"/>
    <col min="1807" max="1807" width="11.140625" style="7" hidden="1"/>
    <col min="1808" max="1808" width="1.85546875" style="7" hidden="1"/>
    <col min="1809" max="1809" width="11" style="7" hidden="1"/>
    <col min="1810" max="1810" width="0.7109375" style="7" hidden="1"/>
    <col min="1811" max="1811" width="1.85546875" style="7" hidden="1"/>
    <col min="1812" max="1812" width="11.85546875" style="7" hidden="1"/>
    <col min="1813" max="1813" width="15.28515625" style="7" hidden="1"/>
    <col min="1814" max="1814" width="5" style="7" hidden="1"/>
    <col min="1815" max="1815" width="10.28515625" style="7" hidden="1"/>
    <col min="1816" max="1816" width="5" style="7" hidden="1"/>
    <col min="1817" max="1817" width="10.28515625" style="7" hidden="1"/>
    <col min="1818" max="1820" width="9" style="7" hidden="1"/>
    <col min="1821" max="1821" width="10.28515625" style="7" hidden="1"/>
    <col min="1822" max="2050" width="9" style="7" hidden="1"/>
    <col min="2051" max="2051" width="3.7109375" style="7" hidden="1"/>
    <col min="2052" max="2052" width="4.85546875" style="7" hidden="1"/>
    <col min="2053" max="2053" width="5.28515625" style="7" hidden="1"/>
    <col min="2054" max="2054" width="31.28515625" style="7" hidden="1"/>
    <col min="2055" max="2055" width="7.7109375" style="7" hidden="1"/>
    <col min="2056" max="2056" width="2.28515625" style="7" hidden="1"/>
    <col min="2057" max="2057" width="11.7109375" style="7" hidden="1"/>
    <col min="2058" max="2058" width="2.42578125" style="7" hidden="1"/>
    <col min="2059" max="2059" width="11.7109375" style="7" hidden="1"/>
    <col min="2060" max="2060" width="2.28515625" style="7" hidden="1"/>
    <col min="2061" max="2061" width="10.85546875" style="7" hidden="1"/>
    <col min="2062" max="2062" width="2.28515625" style="7" hidden="1"/>
    <col min="2063" max="2063" width="11.140625" style="7" hidden="1"/>
    <col min="2064" max="2064" width="1.85546875" style="7" hidden="1"/>
    <col min="2065" max="2065" width="11" style="7" hidden="1"/>
    <col min="2066" max="2066" width="0.7109375" style="7" hidden="1"/>
    <col min="2067" max="2067" width="1.85546875" style="7" hidden="1"/>
    <col min="2068" max="2068" width="11.85546875" style="7" hidden="1"/>
    <col min="2069" max="2069" width="15.28515625" style="7" hidden="1"/>
    <col min="2070" max="2070" width="5" style="7" hidden="1"/>
    <col min="2071" max="2071" width="10.28515625" style="7" hidden="1"/>
    <col min="2072" max="2072" width="5" style="7" hidden="1"/>
    <col min="2073" max="2073" width="10.28515625" style="7" hidden="1"/>
    <col min="2074" max="2076" width="9" style="7" hidden="1"/>
    <col min="2077" max="2077" width="10.28515625" style="7" hidden="1"/>
    <col min="2078" max="2306" width="9" style="7" hidden="1"/>
    <col min="2307" max="2307" width="3.7109375" style="7" hidden="1"/>
    <col min="2308" max="2308" width="4.85546875" style="7" hidden="1"/>
    <col min="2309" max="2309" width="5.28515625" style="7" hidden="1"/>
    <col min="2310" max="2310" width="31.28515625" style="7" hidden="1"/>
    <col min="2311" max="2311" width="7.7109375" style="7" hidden="1"/>
    <col min="2312" max="2312" width="2.28515625" style="7" hidden="1"/>
    <col min="2313" max="2313" width="11.7109375" style="7" hidden="1"/>
    <col min="2314" max="2314" width="2.42578125" style="7" hidden="1"/>
    <col min="2315" max="2315" width="11.7109375" style="7" hidden="1"/>
    <col min="2316" max="2316" width="2.28515625" style="7" hidden="1"/>
    <col min="2317" max="2317" width="10.85546875" style="7" hidden="1"/>
    <col min="2318" max="2318" width="2.28515625" style="7" hidden="1"/>
    <col min="2319" max="2319" width="11.140625" style="7" hidden="1"/>
    <col min="2320" max="2320" width="1.85546875" style="7" hidden="1"/>
    <col min="2321" max="2321" width="11" style="7" hidden="1"/>
    <col min="2322" max="2322" width="0.7109375" style="7" hidden="1"/>
    <col min="2323" max="2323" width="1.85546875" style="7" hidden="1"/>
    <col min="2324" max="2324" width="11.85546875" style="7" hidden="1"/>
    <col min="2325" max="2325" width="15.28515625" style="7" hidden="1"/>
    <col min="2326" max="2326" width="5" style="7" hidden="1"/>
    <col min="2327" max="2327" width="10.28515625" style="7" hidden="1"/>
    <col min="2328" max="2328" width="5" style="7" hidden="1"/>
    <col min="2329" max="2329" width="10.28515625" style="7" hidden="1"/>
    <col min="2330" max="2332" width="9" style="7" hidden="1"/>
    <col min="2333" max="2333" width="10.28515625" style="7" hidden="1"/>
    <col min="2334" max="2562" width="9" style="7" hidden="1"/>
    <col min="2563" max="2563" width="3.7109375" style="7" hidden="1"/>
    <col min="2564" max="2564" width="4.85546875" style="7" hidden="1"/>
    <col min="2565" max="2565" width="5.28515625" style="7" hidden="1"/>
    <col min="2566" max="2566" width="31.28515625" style="7" hidden="1"/>
    <col min="2567" max="2567" width="7.7109375" style="7" hidden="1"/>
    <col min="2568" max="2568" width="2.28515625" style="7" hidden="1"/>
    <col min="2569" max="2569" width="11.7109375" style="7" hidden="1"/>
    <col min="2570" max="2570" width="2.42578125" style="7" hidden="1"/>
    <col min="2571" max="2571" width="11.7109375" style="7" hidden="1"/>
    <col min="2572" max="2572" width="2.28515625" style="7" hidden="1"/>
    <col min="2573" max="2573" width="10.85546875" style="7" hidden="1"/>
    <col min="2574" max="2574" width="2.28515625" style="7" hidden="1"/>
    <col min="2575" max="2575" width="11.140625" style="7" hidden="1"/>
    <col min="2576" max="2576" width="1.85546875" style="7" hidden="1"/>
    <col min="2577" max="2577" width="11" style="7" hidden="1"/>
    <col min="2578" max="2578" width="0.7109375" style="7" hidden="1"/>
    <col min="2579" max="2579" width="1.85546875" style="7" hidden="1"/>
    <col min="2580" max="2580" width="11.85546875" style="7" hidden="1"/>
    <col min="2581" max="2581" width="15.28515625" style="7" hidden="1"/>
    <col min="2582" max="2582" width="5" style="7" hidden="1"/>
    <col min="2583" max="2583" width="10.28515625" style="7" hidden="1"/>
    <col min="2584" max="2584" width="5" style="7" hidden="1"/>
    <col min="2585" max="2585" width="10.28515625" style="7" hidden="1"/>
    <col min="2586" max="2588" width="9" style="7" hidden="1"/>
    <col min="2589" max="2589" width="10.28515625" style="7" hidden="1"/>
    <col min="2590" max="2818" width="9" style="7" hidden="1"/>
    <col min="2819" max="2819" width="3.7109375" style="7" hidden="1"/>
    <col min="2820" max="2820" width="4.85546875" style="7" hidden="1"/>
    <col min="2821" max="2821" width="5.28515625" style="7" hidden="1"/>
    <col min="2822" max="2822" width="31.28515625" style="7" hidden="1"/>
    <col min="2823" max="2823" width="7.7109375" style="7" hidden="1"/>
    <col min="2824" max="2824" width="2.28515625" style="7" hidden="1"/>
    <col min="2825" max="2825" width="11.7109375" style="7" hidden="1"/>
    <col min="2826" max="2826" width="2.42578125" style="7" hidden="1"/>
    <col min="2827" max="2827" width="11.7109375" style="7" hidden="1"/>
    <col min="2828" max="2828" width="2.28515625" style="7" hidden="1"/>
    <col min="2829" max="2829" width="10.85546875" style="7" hidden="1"/>
    <col min="2830" max="2830" width="2.28515625" style="7" hidden="1"/>
    <col min="2831" max="2831" width="11.140625" style="7" hidden="1"/>
    <col min="2832" max="2832" width="1.85546875" style="7" hidden="1"/>
    <col min="2833" max="2833" width="11" style="7" hidden="1"/>
    <col min="2834" max="2834" width="0.7109375" style="7" hidden="1"/>
    <col min="2835" max="2835" width="1.85546875" style="7" hidden="1"/>
    <col min="2836" max="2836" width="11.85546875" style="7" hidden="1"/>
    <col min="2837" max="2837" width="15.28515625" style="7" hidden="1"/>
    <col min="2838" max="2838" width="5" style="7" hidden="1"/>
    <col min="2839" max="2839" width="10.28515625" style="7" hidden="1"/>
    <col min="2840" max="2840" width="5" style="7" hidden="1"/>
    <col min="2841" max="2841" width="10.28515625" style="7" hidden="1"/>
    <col min="2842" max="2844" width="9" style="7" hidden="1"/>
    <col min="2845" max="2845" width="10.28515625" style="7" hidden="1"/>
    <col min="2846" max="3074" width="9" style="7" hidden="1"/>
    <col min="3075" max="3075" width="3.7109375" style="7" hidden="1"/>
    <col min="3076" max="3076" width="4.85546875" style="7" hidden="1"/>
    <col min="3077" max="3077" width="5.28515625" style="7" hidden="1"/>
    <col min="3078" max="3078" width="31.28515625" style="7" hidden="1"/>
    <col min="3079" max="3079" width="7.7109375" style="7" hidden="1"/>
    <col min="3080" max="3080" width="2.28515625" style="7" hidden="1"/>
    <col min="3081" max="3081" width="11.7109375" style="7" hidden="1"/>
    <col min="3082" max="3082" width="2.42578125" style="7" hidden="1"/>
    <col min="3083" max="3083" width="11.7109375" style="7" hidden="1"/>
    <col min="3084" max="3084" width="2.28515625" style="7" hidden="1"/>
    <col min="3085" max="3085" width="10.85546875" style="7" hidden="1"/>
    <col min="3086" max="3086" width="2.28515625" style="7" hidden="1"/>
    <col min="3087" max="3087" width="11.140625" style="7" hidden="1"/>
    <col min="3088" max="3088" width="1.85546875" style="7" hidden="1"/>
    <col min="3089" max="3089" width="11" style="7" hidden="1"/>
    <col min="3090" max="3090" width="0.7109375" style="7" hidden="1"/>
    <col min="3091" max="3091" width="1.85546875" style="7" hidden="1"/>
    <col min="3092" max="3092" width="11.85546875" style="7" hidden="1"/>
    <col min="3093" max="3093" width="15.28515625" style="7" hidden="1"/>
    <col min="3094" max="3094" width="5" style="7" hidden="1"/>
    <col min="3095" max="3095" width="10.28515625" style="7" hidden="1"/>
    <col min="3096" max="3096" width="5" style="7" hidden="1"/>
    <col min="3097" max="3097" width="10.28515625" style="7" hidden="1"/>
    <col min="3098" max="3100" width="9" style="7" hidden="1"/>
    <col min="3101" max="3101" width="10.28515625" style="7" hidden="1"/>
    <col min="3102" max="3330" width="9" style="7" hidden="1"/>
    <col min="3331" max="3331" width="3.7109375" style="7" hidden="1"/>
    <col min="3332" max="3332" width="4.85546875" style="7" hidden="1"/>
    <col min="3333" max="3333" width="5.28515625" style="7" hidden="1"/>
    <col min="3334" max="3334" width="31.28515625" style="7" hidden="1"/>
    <col min="3335" max="3335" width="7.7109375" style="7" hidden="1"/>
    <col min="3336" max="3336" width="2.28515625" style="7" hidden="1"/>
    <col min="3337" max="3337" width="11.7109375" style="7" hidden="1"/>
    <col min="3338" max="3338" width="2.42578125" style="7" hidden="1"/>
    <col min="3339" max="3339" width="11.7109375" style="7" hidden="1"/>
    <col min="3340" max="3340" width="2.28515625" style="7" hidden="1"/>
    <col min="3341" max="3341" width="10.85546875" style="7" hidden="1"/>
    <col min="3342" max="3342" width="2.28515625" style="7" hidden="1"/>
    <col min="3343" max="3343" width="11.140625" style="7" hidden="1"/>
    <col min="3344" max="3344" width="1.85546875" style="7" hidden="1"/>
    <col min="3345" max="3345" width="11" style="7" hidden="1"/>
    <col min="3346" max="3346" width="0.7109375" style="7" hidden="1"/>
    <col min="3347" max="3347" width="1.85546875" style="7" hidden="1"/>
    <col min="3348" max="3348" width="11.85546875" style="7" hidden="1"/>
    <col min="3349" max="3349" width="15.28515625" style="7" hidden="1"/>
    <col min="3350" max="3350" width="5" style="7" hidden="1"/>
    <col min="3351" max="3351" width="10.28515625" style="7" hidden="1"/>
    <col min="3352" max="3352" width="5" style="7" hidden="1"/>
    <col min="3353" max="3353" width="10.28515625" style="7" hidden="1"/>
    <col min="3354" max="3356" width="9" style="7" hidden="1"/>
    <col min="3357" max="3357" width="10.28515625" style="7" hidden="1"/>
    <col min="3358" max="3586" width="9" style="7" hidden="1"/>
    <col min="3587" max="3587" width="3.7109375" style="7" hidden="1"/>
    <col min="3588" max="3588" width="4.85546875" style="7" hidden="1"/>
    <col min="3589" max="3589" width="5.28515625" style="7" hidden="1"/>
    <col min="3590" max="3590" width="31.28515625" style="7" hidden="1"/>
    <col min="3591" max="3591" width="7.7109375" style="7" hidden="1"/>
    <col min="3592" max="3592" width="2.28515625" style="7" hidden="1"/>
    <col min="3593" max="3593" width="11.7109375" style="7" hidden="1"/>
    <col min="3594" max="3594" width="2.42578125" style="7" hidden="1"/>
    <col min="3595" max="3595" width="11.7109375" style="7" hidden="1"/>
    <col min="3596" max="3596" width="2.28515625" style="7" hidden="1"/>
    <col min="3597" max="3597" width="10.85546875" style="7" hidden="1"/>
    <col min="3598" max="3598" width="2.28515625" style="7" hidden="1"/>
    <col min="3599" max="3599" width="11.140625" style="7" hidden="1"/>
    <col min="3600" max="3600" width="1.85546875" style="7" hidden="1"/>
    <col min="3601" max="3601" width="11" style="7" hidden="1"/>
    <col min="3602" max="3602" width="0.7109375" style="7" hidden="1"/>
    <col min="3603" max="3603" width="1.85546875" style="7" hidden="1"/>
    <col min="3604" max="3604" width="11.85546875" style="7" hidden="1"/>
    <col min="3605" max="3605" width="15.28515625" style="7" hidden="1"/>
    <col min="3606" max="3606" width="5" style="7" hidden="1"/>
    <col min="3607" max="3607" width="10.28515625" style="7" hidden="1"/>
    <col min="3608" max="3608" width="5" style="7" hidden="1"/>
    <col min="3609" max="3609" width="10.28515625" style="7" hidden="1"/>
    <col min="3610" max="3612" width="9" style="7" hidden="1"/>
    <col min="3613" max="3613" width="10.28515625" style="7" hidden="1"/>
    <col min="3614" max="3842" width="9" style="7" hidden="1"/>
    <col min="3843" max="3843" width="3.7109375" style="7" hidden="1"/>
    <col min="3844" max="3844" width="4.85546875" style="7" hidden="1"/>
    <col min="3845" max="3845" width="5.28515625" style="7" hidden="1"/>
    <col min="3846" max="3846" width="31.28515625" style="7" hidden="1"/>
    <col min="3847" max="3847" width="7.7109375" style="7" hidden="1"/>
    <col min="3848" max="3848" width="2.28515625" style="7" hidden="1"/>
    <col min="3849" max="3849" width="11.7109375" style="7" hidden="1"/>
    <col min="3850" max="3850" width="2.42578125" style="7" hidden="1"/>
    <col min="3851" max="3851" width="11.7109375" style="7" hidden="1"/>
    <col min="3852" max="3852" width="2.28515625" style="7" hidden="1"/>
    <col min="3853" max="3853" width="10.85546875" style="7" hidden="1"/>
    <col min="3854" max="3854" width="2.28515625" style="7" hidden="1"/>
    <col min="3855" max="3855" width="11.140625" style="7" hidden="1"/>
    <col min="3856" max="3856" width="1.85546875" style="7" hidden="1"/>
    <col min="3857" max="3857" width="11" style="7" hidden="1"/>
    <col min="3858" max="3858" width="0.7109375" style="7" hidden="1"/>
    <col min="3859" max="3859" width="1.85546875" style="7" hidden="1"/>
    <col min="3860" max="3860" width="11.85546875" style="7" hidden="1"/>
    <col min="3861" max="3861" width="15.28515625" style="7" hidden="1"/>
    <col min="3862" max="3862" width="5" style="7" hidden="1"/>
    <col min="3863" max="3863" width="10.28515625" style="7" hidden="1"/>
    <col min="3864" max="3864" width="5" style="7" hidden="1"/>
    <col min="3865" max="3865" width="10.28515625" style="7" hidden="1"/>
    <col min="3866" max="3868" width="9" style="7" hidden="1"/>
    <col min="3869" max="3869" width="10.28515625" style="7" hidden="1"/>
    <col min="3870" max="4098" width="9" style="7" hidden="1"/>
    <col min="4099" max="4099" width="3.7109375" style="7" hidden="1"/>
    <col min="4100" max="4100" width="4.85546875" style="7" hidden="1"/>
    <col min="4101" max="4101" width="5.28515625" style="7" hidden="1"/>
    <col min="4102" max="4102" width="31.28515625" style="7" hidden="1"/>
    <col min="4103" max="4103" width="7.7109375" style="7" hidden="1"/>
    <col min="4104" max="4104" width="2.28515625" style="7" hidden="1"/>
    <col min="4105" max="4105" width="11.7109375" style="7" hidden="1"/>
    <col min="4106" max="4106" width="2.42578125" style="7" hidden="1"/>
    <col min="4107" max="4107" width="11.7109375" style="7" hidden="1"/>
    <col min="4108" max="4108" width="2.28515625" style="7" hidden="1"/>
    <col min="4109" max="4109" width="10.85546875" style="7" hidden="1"/>
    <col min="4110" max="4110" width="2.28515625" style="7" hidden="1"/>
    <col min="4111" max="4111" width="11.140625" style="7" hidden="1"/>
    <col min="4112" max="4112" width="1.85546875" style="7" hidden="1"/>
    <col min="4113" max="4113" width="11" style="7" hidden="1"/>
    <col min="4114" max="4114" width="0.7109375" style="7" hidden="1"/>
    <col min="4115" max="4115" width="1.85546875" style="7" hidden="1"/>
    <col min="4116" max="4116" width="11.85546875" style="7" hidden="1"/>
    <col min="4117" max="4117" width="15.28515625" style="7" hidden="1"/>
    <col min="4118" max="4118" width="5" style="7" hidden="1"/>
    <col min="4119" max="4119" width="10.28515625" style="7" hidden="1"/>
    <col min="4120" max="4120" width="5" style="7" hidden="1"/>
    <col min="4121" max="4121" width="10.28515625" style="7" hidden="1"/>
    <col min="4122" max="4124" width="9" style="7" hidden="1"/>
    <col min="4125" max="4125" width="10.28515625" style="7" hidden="1"/>
    <col min="4126" max="4354" width="9" style="7" hidden="1"/>
    <col min="4355" max="4355" width="3.7109375" style="7" hidden="1"/>
    <col min="4356" max="4356" width="4.85546875" style="7" hidden="1"/>
    <col min="4357" max="4357" width="5.28515625" style="7" hidden="1"/>
    <col min="4358" max="4358" width="31.28515625" style="7" hidden="1"/>
    <col min="4359" max="4359" width="7.7109375" style="7" hidden="1"/>
    <col min="4360" max="4360" width="2.28515625" style="7" hidden="1"/>
    <col min="4361" max="4361" width="11.7109375" style="7" hidden="1"/>
    <col min="4362" max="4362" width="2.42578125" style="7" hidden="1"/>
    <col min="4363" max="4363" width="11.7109375" style="7" hidden="1"/>
    <col min="4364" max="4364" width="2.28515625" style="7" hidden="1"/>
    <col min="4365" max="4365" width="10.85546875" style="7" hidden="1"/>
    <col min="4366" max="4366" width="2.28515625" style="7" hidden="1"/>
    <col min="4367" max="4367" width="11.140625" style="7" hidden="1"/>
    <col min="4368" max="4368" width="1.85546875" style="7" hidden="1"/>
    <col min="4369" max="4369" width="11" style="7" hidden="1"/>
    <col min="4370" max="4370" width="0.7109375" style="7" hidden="1"/>
    <col min="4371" max="4371" width="1.85546875" style="7" hidden="1"/>
    <col min="4372" max="4372" width="11.85546875" style="7" hidden="1"/>
    <col min="4373" max="4373" width="15.28515625" style="7" hidden="1"/>
    <col min="4374" max="4374" width="5" style="7" hidden="1"/>
    <col min="4375" max="4375" width="10.28515625" style="7" hidden="1"/>
    <col min="4376" max="4376" width="5" style="7" hidden="1"/>
    <col min="4377" max="4377" width="10.28515625" style="7" hidden="1"/>
    <col min="4378" max="4380" width="9" style="7" hidden="1"/>
    <col min="4381" max="4381" width="10.28515625" style="7" hidden="1"/>
    <col min="4382" max="4610" width="9" style="7" hidden="1"/>
    <col min="4611" max="4611" width="3.7109375" style="7" hidden="1"/>
    <col min="4612" max="4612" width="4.85546875" style="7" hidden="1"/>
    <col min="4613" max="4613" width="5.28515625" style="7" hidden="1"/>
    <col min="4614" max="4614" width="31.28515625" style="7" hidden="1"/>
    <col min="4615" max="4615" width="7.7109375" style="7" hidden="1"/>
    <col min="4616" max="4616" width="2.28515625" style="7" hidden="1"/>
    <col min="4617" max="4617" width="11.7109375" style="7" hidden="1"/>
    <col min="4618" max="4618" width="2.42578125" style="7" hidden="1"/>
    <col min="4619" max="4619" width="11.7109375" style="7" hidden="1"/>
    <col min="4620" max="4620" width="2.28515625" style="7" hidden="1"/>
    <col min="4621" max="4621" width="10.85546875" style="7" hidden="1"/>
    <col min="4622" max="4622" width="2.28515625" style="7" hidden="1"/>
    <col min="4623" max="4623" width="11.140625" style="7" hidden="1"/>
    <col min="4624" max="4624" width="1.85546875" style="7" hidden="1"/>
    <col min="4625" max="4625" width="11" style="7" hidden="1"/>
    <col min="4626" max="4626" width="0.7109375" style="7" hidden="1"/>
    <col min="4627" max="4627" width="1.85546875" style="7" hidden="1"/>
    <col min="4628" max="4628" width="11.85546875" style="7" hidden="1"/>
    <col min="4629" max="4629" width="15.28515625" style="7" hidden="1"/>
    <col min="4630" max="4630" width="5" style="7" hidden="1"/>
    <col min="4631" max="4631" width="10.28515625" style="7" hidden="1"/>
    <col min="4632" max="4632" width="5" style="7" hidden="1"/>
    <col min="4633" max="4633" width="10.28515625" style="7" hidden="1"/>
    <col min="4634" max="4636" width="9" style="7" hidden="1"/>
    <col min="4637" max="4637" width="10.28515625" style="7" hidden="1"/>
    <col min="4638" max="4866" width="9" style="7" hidden="1"/>
    <col min="4867" max="4867" width="3.7109375" style="7" hidden="1"/>
    <col min="4868" max="4868" width="4.85546875" style="7" hidden="1"/>
    <col min="4869" max="4869" width="5.28515625" style="7" hidden="1"/>
    <col min="4870" max="4870" width="31.28515625" style="7" hidden="1"/>
    <col min="4871" max="4871" width="7.7109375" style="7" hidden="1"/>
    <col min="4872" max="4872" width="2.28515625" style="7" hidden="1"/>
    <col min="4873" max="4873" width="11.7109375" style="7" hidden="1"/>
    <col min="4874" max="4874" width="2.42578125" style="7" hidden="1"/>
    <col min="4875" max="4875" width="11.7109375" style="7" hidden="1"/>
    <col min="4876" max="4876" width="2.28515625" style="7" hidden="1"/>
    <col min="4877" max="4877" width="10.85546875" style="7" hidden="1"/>
    <col min="4878" max="4878" width="2.28515625" style="7" hidden="1"/>
    <col min="4879" max="4879" width="11.140625" style="7" hidden="1"/>
    <col min="4880" max="4880" width="1.85546875" style="7" hidden="1"/>
    <col min="4881" max="4881" width="11" style="7" hidden="1"/>
    <col min="4882" max="4882" width="0.7109375" style="7" hidden="1"/>
    <col min="4883" max="4883" width="1.85546875" style="7" hidden="1"/>
    <col min="4884" max="4884" width="11.85546875" style="7" hidden="1"/>
    <col min="4885" max="4885" width="15.28515625" style="7" hidden="1"/>
    <col min="4886" max="4886" width="5" style="7" hidden="1"/>
    <col min="4887" max="4887" width="10.28515625" style="7" hidden="1"/>
    <col min="4888" max="4888" width="5" style="7" hidden="1"/>
    <col min="4889" max="4889" width="10.28515625" style="7" hidden="1"/>
    <col min="4890" max="4892" width="9" style="7" hidden="1"/>
    <col min="4893" max="4893" width="10.28515625" style="7" hidden="1"/>
    <col min="4894" max="5122" width="9" style="7" hidden="1"/>
    <col min="5123" max="5123" width="3.7109375" style="7" hidden="1"/>
    <col min="5124" max="5124" width="4.85546875" style="7" hidden="1"/>
    <col min="5125" max="5125" width="5.28515625" style="7" hidden="1"/>
    <col min="5126" max="5126" width="31.28515625" style="7" hidden="1"/>
    <col min="5127" max="5127" width="7.7109375" style="7" hidden="1"/>
    <col min="5128" max="5128" width="2.28515625" style="7" hidden="1"/>
    <col min="5129" max="5129" width="11.7109375" style="7" hidden="1"/>
    <col min="5130" max="5130" width="2.42578125" style="7" hidden="1"/>
    <col min="5131" max="5131" width="11.7109375" style="7" hidden="1"/>
    <col min="5132" max="5132" width="2.28515625" style="7" hidden="1"/>
    <col min="5133" max="5133" width="10.85546875" style="7" hidden="1"/>
    <col min="5134" max="5134" width="2.28515625" style="7" hidden="1"/>
    <col min="5135" max="5135" width="11.140625" style="7" hidden="1"/>
    <col min="5136" max="5136" width="1.85546875" style="7" hidden="1"/>
    <col min="5137" max="5137" width="11" style="7" hidden="1"/>
    <col min="5138" max="5138" width="0.7109375" style="7" hidden="1"/>
    <col min="5139" max="5139" width="1.85546875" style="7" hidden="1"/>
    <col min="5140" max="5140" width="11.85546875" style="7" hidden="1"/>
    <col min="5141" max="5141" width="15.28515625" style="7" hidden="1"/>
    <col min="5142" max="5142" width="5" style="7" hidden="1"/>
    <col min="5143" max="5143" width="10.28515625" style="7" hidden="1"/>
    <col min="5144" max="5144" width="5" style="7" hidden="1"/>
    <col min="5145" max="5145" width="10.28515625" style="7" hidden="1"/>
    <col min="5146" max="5148" width="9" style="7" hidden="1"/>
    <col min="5149" max="5149" width="10.28515625" style="7" hidden="1"/>
    <col min="5150" max="5378" width="9" style="7" hidden="1"/>
    <col min="5379" max="5379" width="3.7109375" style="7" hidden="1"/>
    <col min="5380" max="5380" width="4.85546875" style="7" hidden="1"/>
    <col min="5381" max="5381" width="5.28515625" style="7" hidden="1"/>
    <col min="5382" max="5382" width="31.28515625" style="7" hidden="1"/>
    <col min="5383" max="5383" width="7.7109375" style="7" hidden="1"/>
    <col min="5384" max="5384" width="2.28515625" style="7" hidden="1"/>
    <col min="5385" max="5385" width="11.7109375" style="7" hidden="1"/>
    <col min="5386" max="5386" width="2.42578125" style="7" hidden="1"/>
    <col min="5387" max="5387" width="11.7109375" style="7" hidden="1"/>
    <col min="5388" max="5388" width="2.28515625" style="7" hidden="1"/>
    <col min="5389" max="5389" width="10.85546875" style="7" hidden="1"/>
    <col min="5390" max="5390" width="2.28515625" style="7" hidden="1"/>
    <col min="5391" max="5391" width="11.140625" style="7" hidden="1"/>
    <col min="5392" max="5392" width="1.85546875" style="7" hidden="1"/>
    <col min="5393" max="5393" width="11" style="7" hidden="1"/>
    <col min="5394" max="5394" width="0.7109375" style="7" hidden="1"/>
    <col min="5395" max="5395" width="1.85546875" style="7" hidden="1"/>
    <col min="5396" max="5396" width="11.85546875" style="7" hidden="1"/>
    <col min="5397" max="5397" width="15.28515625" style="7" hidden="1"/>
    <col min="5398" max="5398" width="5" style="7" hidden="1"/>
    <col min="5399" max="5399" width="10.28515625" style="7" hidden="1"/>
    <col min="5400" max="5400" width="5" style="7" hidden="1"/>
    <col min="5401" max="5401" width="10.28515625" style="7" hidden="1"/>
    <col min="5402" max="5404" width="9" style="7" hidden="1"/>
    <col min="5405" max="5405" width="10.28515625" style="7" hidden="1"/>
    <col min="5406" max="5634" width="9" style="7" hidden="1"/>
    <col min="5635" max="5635" width="3.7109375" style="7" hidden="1"/>
    <col min="5636" max="5636" width="4.85546875" style="7" hidden="1"/>
    <col min="5637" max="5637" width="5.28515625" style="7" hidden="1"/>
    <col min="5638" max="5638" width="31.28515625" style="7" hidden="1"/>
    <col min="5639" max="5639" width="7.7109375" style="7" hidden="1"/>
    <col min="5640" max="5640" width="2.28515625" style="7" hidden="1"/>
    <col min="5641" max="5641" width="11.7109375" style="7" hidden="1"/>
    <col min="5642" max="5642" width="2.42578125" style="7" hidden="1"/>
    <col min="5643" max="5643" width="11.7109375" style="7" hidden="1"/>
    <col min="5644" max="5644" width="2.28515625" style="7" hidden="1"/>
    <col min="5645" max="5645" width="10.85546875" style="7" hidden="1"/>
    <col min="5646" max="5646" width="2.28515625" style="7" hidden="1"/>
    <col min="5647" max="5647" width="11.140625" style="7" hidden="1"/>
    <col min="5648" max="5648" width="1.85546875" style="7" hidden="1"/>
    <col min="5649" max="5649" width="11" style="7" hidden="1"/>
    <col min="5650" max="5650" width="0.7109375" style="7" hidden="1"/>
    <col min="5651" max="5651" width="1.85546875" style="7" hidden="1"/>
    <col min="5652" max="5652" width="11.85546875" style="7" hidden="1"/>
    <col min="5653" max="5653" width="15.28515625" style="7" hidden="1"/>
    <col min="5654" max="5654" width="5" style="7" hidden="1"/>
    <col min="5655" max="5655" width="10.28515625" style="7" hidden="1"/>
    <col min="5656" max="5656" width="5" style="7" hidden="1"/>
    <col min="5657" max="5657" width="10.28515625" style="7" hidden="1"/>
    <col min="5658" max="5660" width="9" style="7" hidden="1"/>
    <col min="5661" max="5661" width="10.28515625" style="7" hidden="1"/>
    <col min="5662" max="5890" width="9" style="7" hidden="1"/>
    <col min="5891" max="5891" width="3.7109375" style="7" hidden="1"/>
    <col min="5892" max="5892" width="4.85546875" style="7" hidden="1"/>
    <col min="5893" max="5893" width="5.28515625" style="7" hidden="1"/>
    <col min="5894" max="5894" width="31.28515625" style="7" hidden="1"/>
    <col min="5895" max="5895" width="7.7109375" style="7" hidden="1"/>
    <col min="5896" max="5896" width="2.28515625" style="7" hidden="1"/>
    <col min="5897" max="5897" width="11.7109375" style="7" hidden="1"/>
    <col min="5898" max="5898" width="2.42578125" style="7" hidden="1"/>
    <col min="5899" max="5899" width="11.7109375" style="7" hidden="1"/>
    <col min="5900" max="5900" width="2.28515625" style="7" hidden="1"/>
    <col min="5901" max="5901" width="10.85546875" style="7" hidden="1"/>
    <col min="5902" max="5902" width="2.28515625" style="7" hidden="1"/>
    <col min="5903" max="5903" width="11.140625" style="7" hidden="1"/>
    <col min="5904" max="5904" width="1.85546875" style="7" hidden="1"/>
    <col min="5905" max="5905" width="11" style="7" hidden="1"/>
    <col min="5906" max="5906" width="0.7109375" style="7" hidden="1"/>
    <col min="5907" max="5907" width="1.85546875" style="7" hidden="1"/>
    <col min="5908" max="5908" width="11.85546875" style="7" hidden="1"/>
    <col min="5909" max="5909" width="15.28515625" style="7" hidden="1"/>
    <col min="5910" max="5910" width="5" style="7" hidden="1"/>
    <col min="5911" max="5911" width="10.28515625" style="7" hidden="1"/>
    <col min="5912" max="5912" width="5" style="7" hidden="1"/>
    <col min="5913" max="5913" width="10.28515625" style="7" hidden="1"/>
    <col min="5914" max="5916" width="9" style="7" hidden="1"/>
    <col min="5917" max="5917" width="10.28515625" style="7" hidden="1"/>
    <col min="5918" max="6146" width="9" style="7" hidden="1"/>
    <col min="6147" max="6147" width="3.7109375" style="7" hidden="1"/>
    <col min="6148" max="6148" width="4.85546875" style="7" hidden="1"/>
    <col min="6149" max="6149" width="5.28515625" style="7" hidden="1"/>
    <col min="6150" max="6150" width="31.28515625" style="7" hidden="1"/>
    <col min="6151" max="6151" width="7.7109375" style="7" hidden="1"/>
    <col min="6152" max="6152" width="2.28515625" style="7" hidden="1"/>
    <col min="6153" max="6153" width="11.7109375" style="7" hidden="1"/>
    <col min="6154" max="6154" width="2.42578125" style="7" hidden="1"/>
    <col min="6155" max="6155" width="11.7109375" style="7" hidden="1"/>
    <col min="6156" max="6156" width="2.28515625" style="7" hidden="1"/>
    <col min="6157" max="6157" width="10.85546875" style="7" hidden="1"/>
    <col min="6158" max="6158" width="2.28515625" style="7" hidden="1"/>
    <col min="6159" max="6159" width="11.140625" style="7" hidden="1"/>
    <col min="6160" max="6160" width="1.85546875" style="7" hidden="1"/>
    <col min="6161" max="6161" width="11" style="7" hidden="1"/>
    <col min="6162" max="6162" width="0.7109375" style="7" hidden="1"/>
    <col min="6163" max="6163" width="1.85546875" style="7" hidden="1"/>
    <col min="6164" max="6164" width="11.85546875" style="7" hidden="1"/>
    <col min="6165" max="6165" width="15.28515625" style="7" hidden="1"/>
    <col min="6166" max="6166" width="5" style="7" hidden="1"/>
    <col min="6167" max="6167" width="10.28515625" style="7" hidden="1"/>
    <col min="6168" max="6168" width="5" style="7" hidden="1"/>
    <col min="6169" max="6169" width="10.28515625" style="7" hidden="1"/>
    <col min="6170" max="6172" width="9" style="7" hidden="1"/>
    <col min="6173" max="6173" width="10.28515625" style="7" hidden="1"/>
    <col min="6174" max="6402" width="9" style="7" hidden="1"/>
    <col min="6403" max="6403" width="3.7109375" style="7" hidden="1"/>
    <col min="6404" max="6404" width="4.85546875" style="7" hidden="1"/>
    <col min="6405" max="6405" width="5.28515625" style="7" hidden="1"/>
    <col min="6406" max="6406" width="31.28515625" style="7" hidden="1"/>
    <col min="6407" max="6407" width="7.7109375" style="7" hidden="1"/>
    <col min="6408" max="6408" width="2.28515625" style="7" hidden="1"/>
    <col min="6409" max="6409" width="11.7109375" style="7" hidden="1"/>
    <col min="6410" max="6410" width="2.42578125" style="7" hidden="1"/>
    <col min="6411" max="6411" width="11.7109375" style="7" hidden="1"/>
    <col min="6412" max="6412" width="2.28515625" style="7" hidden="1"/>
    <col min="6413" max="6413" width="10.85546875" style="7" hidden="1"/>
    <col min="6414" max="6414" width="2.28515625" style="7" hidden="1"/>
    <col min="6415" max="6415" width="11.140625" style="7" hidden="1"/>
    <col min="6416" max="6416" width="1.85546875" style="7" hidden="1"/>
    <col min="6417" max="6417" width="11" style="7" hidden="1"/>
    <col min="6418" max="6418" width="0.7109375" style="7" hidden="1"/>
    <col min="6419" max="6419" width="1.85546875" style="7" hidden="1"/>
    <col min="6420" max="6420" width="11.85546875" style="7" hidden="1"/>
    <col min="6421" max="6421" width="15.28515625" style="7" hidden="1"/>
    <col min="6422" max="6422" width="5" style="7" hidden="1"/>
    <col min="6423" max="6423" width="10.28515625" style="7" hidden="1"/>
    <col min="6424" max="6424" width="5" style="7" hidden="1"/>
    <col min="6425" max="6425" width="10.28515625" style="7" hidden="1"/>
    <col min="6426" max="6428" width="9" style="7" hidden="1"/>
    <col min="6429" max="6429" width="10.28515625" style="7" hidden="1"/>
    <col min="6430" max="6658" width="9" style="7" hidden="1"/>
    <col min="6659" max="6659" width="3.7109375" style="7" hidden="1"/>
    <col min="6660" max="6660" width="4.85546875" style="7" hidden="1"/>
    <col min="6661" max="6661" width="5.28515625" style="7" hidden="1"/>
    <col min="6662" max="6662" width="31.28515625" style="7" hidden="1"/>
    <col min="6663" max="6663" width="7.7109375" style="7" hidden="1"/>
    <col min="6664" max="6664" width="2.28515625" style="7" hidden="1"/>
    <col min="6665" max="6665" width="11.7109375" style="7" hidden="1"/>
    <col min="6666" max="6666" width="2.42578125" style="7" hidden="1"/>
    <col min="6667" max="6667" width="11.7109375" style="7" hidden="1"/>
    <col min="6668" max="6668" width="2.28515625" style="7" hidden="1"/>
    <col min="6669" max="6669" width="10.85546875" style="7" hidden="1"/>
    <col min="6670" max="6670" width="2.28515625" style="7" hidden="1"/>
    <col min="6671" max="6671" width="11.140625" style="7" hidden="1"/>
    <col min="6672" max="6672" width="1.85546875" style="7" hidden="1"/>
    <col min="6673" max="6673" width="11" style="7" hidden="1"/>
    <col min="6674" max="6674" width="0.7109375" style="7" hidden="1"/>
    <col min="6675" max="6675" width="1.85546875" style="7" hidden="1"/>
    <col min="6676" max="6676" width="11.85546875" style="7" hidden="1"/>
    <col min="6677" max="6677" width="15.28515625" style="7" hidden="1"/>
    <col min="6678" max="6678" width="5" style="7" hidden="1"/>
    <col min="6679" max="6679" width="10.28515625" style="7" hidden="1"/>
    <col min="6680" max="6680" width="5" style="7" hidden="1"/>
    <col min="6681" max="6681" width="10.28515625" style="7" hidden="1"/>
    <col min="6682" max="6684" width="9" style="7" hidden="1"/>
    <col min="6685" max="6685" width="10.28515625" style="7" hidden="1"/>
    <col min="6686" max="6914" width="9" style="7" hidden="1"/>
    <col min="6915" max="6915" width="3.7109375" style="7" hidden="1"/>
    <col min="6916" max="6916" width="4.85546875" style="7" hidden="1"/>
    <col min="6917" max="6917" width="5.28515625" style="7" hidden="1"/>
    <col min="6918" max="6918" width="31.28515625" style="7" hidden="1"/>
    <col min="6919" max="6919" width="7.7109375" style="7" hidden="1"/>
    <col min="6920" max="6920" width="2.28515625" style="7" hidden="1"/>
    <col min="6921" max="6921" width="11.7109375" style="7" hidden="1"/>
    <col min="6922" max="6922" width="2.42578125" style="7" hidden="1"/>
    <col min="6923" max="6923" width="11.7109375" style="7" hidden="1"/>
    <col min="6924" max="6924" width="2.28515625" style="7" hidden="1"/>
    <col min="6925" max="6925" width="10.85546875" style="7" hidden="1"/>
    <col min="6926" max="6926" width="2.28515625" style="7" hidden="1"/>
    <col min="6927" max="6927" width="11.140625" style="7" hidden="1"/>
    <col min="6928" max="6928" width="1.85546875" style="7" hidden="1"/>
    <col min="6929" max="6929" width="11" style="7" hidden="1"/>
    <col min="6930" max="6930" width="0.7109375" style="7" hidden="1"/>
    <col min="6931" max="6931" width="1.85546875" style="7" hidden="1"/>
    <col min="6932" max="6932" width="11.85546875" style="7" hidden="1"/>
    <col min="6933" max="6933" width="15.28515625" style="7" hidden="1"/>
    <col min="6934" max="6934" width="5" style="7" hidden="1"/>
    <col min="6935" max="6935" width="10.28515625" style="7" hidden="1"/>
    <col min="6936" max="6936" width="5" style="7" hidden="1"/>
    <col min="6937" max="6937" width="10.28515625" style="7" hidden="1"/>
    <col min="6938" max="6940" width="9" style="7" hidden="1"/>
    <col min="6941" max="6941" width="10.28515625" style="7" hidden="1"/>
    <col min="6942" max="7170" width="9" style="7" hidden="1"/>
    <col min="7171" max="7171" width="3.7109375" style="7" hidden="1"/>
    <col min="7172" max="7172" width="4.85546875" style="7" hidden="1"/>
    <col min="7173" max="7173" width="5.28515625" style="7" hidden="1"/>
    <col min="7174" max="7174" width="31.28515625" style="7" hidden="1"/>
    <col min="7175" max="7175" width="7.7109375" style="7" hidden="1"/>
    <col min="7176" max="7176" width="2.28515625" style="7" hidden="1"/>
    <col min="7177" max="7177" width="11.7109375" style="7" hidden="1"/>
    <col min="7178" max="7178" width="2.42578125" style="7" hidden="1"/>
    <col min="7179" max="7179" width="11.7109375" style="7" hidden="1"/>
    <col min="7180" max="7180" width="2.28515625" style="7" hidden="1"/>
    <col min="7181" max="7181" width="10.85546875" style="7" hidden="1"/>
    <col min="7182" max="7182" width="2.28515625" style="7" hidden="1"/>
    <col min="7183" max="7183" width="11.140625" style="7" hidden="1"/>
    <col min="7184" max="7184" width="1.85546875" style="7" hidden="1"/>
    <col min="7185" max="7185" width="11" style="7" hidden="1"/>
    <col min="7186" max="7186" width="0.7109375" style="7" hidden="1"/>
    <col min="7187" max="7187" width="1.85546875" style="7" hidden="1"/>
    <col min="7188" max="7188" width="11.85546875" style="7" hidden="1"/>
    <col min="7189" max="7189" width="15.28515625" style="7" hidden="1"/>
    <col min="7190" max="7190" width="5" style="7" hidden="1"/>
    <col min="7191" max="7191" width="10.28515625" style="7" hidden="1"/>
    <col min="7192" max="7192" width="5" style="7" hidden="1"/>
    <col min="7193" max="7193" width="10.28515625" style="7" hidden="1"/>
    <col min="7194" max="7196" width="9" style="7" hidden="1"/>
    <col min="7197" max="7197" width="10.28515625" style="7" hidden="1"/>
    <col min="7198" max="7426" width="9" style="7" hidden="1"/>
    <col min="7427" max="7427" width="3.7109375" style="7" hidden="1"/>
    <col min="7428" max="7428" width="4.85546875" style="7" hidden="1"/>
    <col min="7429" max="7429" width="5.28515625" style="7" hidden="1"/>
    <col min="7430" max="7430" width="31.28515625" style="7" hidden="1"/>
    <col min="7431" max="7431" width="7.7109375" style="7" hidden="1"/>
    <col min="7432" max="7432" width="2.28515625" style="7" hidden="1"/>
    <col min="7433" max="7433" width="11.7109375" style="7" hidden="1"/>
    <col min="7434" max="7434" width="2.42578125" style="7" hidden="1"/>
    <col min="7435" max="7435" width="11.7109375" style="7" hidden="1"/>
    <col min="7436" max="7436" width="2.28515625" style="7" hidden="1"/>
    <col min="7437" max="7437" width="10.85546875" style="7" hidden="1"/>
    <col min="7438" max="7438" width="2.28515625" style="7" hidden="1"/>
    <col min="7439" max="7439" width="11.140625" style="7" hidden="1"/>
    <col min="7440" max="7440" width="1.85546875" style="7" hidden="1"/>
    <col min="7441" max="7441" width="11" style="7" hidden="1"/>
    <col min="7442" max="7442" width="0.7109375" style="7" hidden="1"/>
    <col min="7443" max="7443" width="1.85546875" style="7" hidden="1"/>
    <col min="7444" max="7444" width="11.85546875" style="7" hidden="1"/>
    <col min="7445" max="7445" width="15.28515625" style="7" hidden="1"/>
    <col min="7446" max="7446" width="5" style="7" hidden="1"/>
    <col min="7447" max="7447" width="10.28515625" style="7" hidden="1"/>
    <col min="7448" max="7448" width="5" style="7" hidden="1"/>
    <col min="7449" max="7449" width="10.28515625" style="7" hidden="1"/>
    <col min="7450" max="7452" width="9" style="7" hidden="1"/>
    <col min="7453" max="7453" width="10.28515625" style="7" hidden="1"/>
    <col min="7454" max="7682" width="9" style="7" hidden="1"/>
    <col min="7683" max="7683" width="3.7109375" style="7" hidden="1"/>
    <col min="7684" max="7684" width="4.85546875" style="7" hidden="1"/>
    <col min="7685" max="7685" width="5.28515625" style="7" hidden="1"/>
    <col min="7686" max="7686" width="31.28515625" style="7" hidden="1"/>
    <col min="7687" max="7687" width="7.7109375" style="7" hidden="1"/>
    <col min="7688" max="7688" width="2.28515625" style="7" hidden="1"/>
    <col min="7689" max="7689" width="11.7109375" style="7" hidden="1"/>
    <col min="7690" max="7690" width="2.42578125" style="7" hidden="1"/>
    <col min="7691" max="7691" width="11.7109375" style="7" hidden="1"/>
    <col min="7692" max="7692" width="2.28515625" style="7" hidden="1"/>
    <col min="7693" max="7693" width="10.85546875" style="7" hidden="1"/>
    <col min="7694" max="7694" width="2.28515625" style="7" hidden="1"/>
    <col min="7695" max="7695" width="11.140625" style="7" hidden="1"/>
    <col min="7696" max="7696" width="1.85546875" style="7" hidden="1"/>
    <col min="7697" max="7697" width="11" style="7" hidden="1"/>
    <col min="7698" max="7698" width="0.7109375" style="7" hidden="1"/>
    <col min="7699" max="7699" width="1.85546875" style="7" hidden="1"/>
    <col min="7700" max="7700" width="11.85546875" style="7" hidden="1"/>
    <col min="7701" max="7701" width="15.28515625" style="7" hidden="1"/>
    <col min="7702" max="7702" width="5" style="7" hidden="1"/>
    <col min="7703" max="7703" width="10.28515625" style="7" hidden="1"/>
    <col min="7704" max="7704" width="5" style="7" hidden="1"/>
    <col min="7705" max="7705" width="10.28515625" style="7" hidden="1"/>
    <col min="7706" max="7708" width="9" style="7" hidden="1"/>
    <col min="7709" max="7709" width="10.28515625" style="7" hidden="1"/>
    <col min="7710" max="7938" width="9" style="7" hidden="1"/>
    <col min="7939" max="7939" width="3.7109375" style="7" hidden="1"/>
    <col min="7940" max="7940" width="4.85546875" style="7" hidden="1"/>
    <col min="7941" max="7941" width="5.28515625" style="7" hidden="1"/>
    <col min="7942" max="7942" width="31.28515625" style="7" hidden="1"/>
    <col min="7943" max="7943" width="7.7109375" style="7" hidden="1"/>
    <col min="7944" max="7944" width="2.28515625" style="7" hidden="1"/>
    <col min="7945" max="7945" width="11.7109375" style="7" hidden="1"/>
    <col min="7946" max="7946" width="2.42578125" style="7" hidden="1"/>
    <col min="7947" max="7947" width="11.7109375" style="7" hidden="1"/>
    <col min="7948" max="7948" width="2.28515625" style="7" hidden="1"/>
    <col min="7949" max="7949" width="10.85546875" style="7" hidden="1"/>
    <col min="7950" max="7950" width="2.28515625" style="7" hidden="1"/>
    <col min="7951" max="7951" width="11.140625" style="7" hidden="1"/>
    <col min="7952" max="7952" width="1.85546875" style="7" hidden="1"/>
    <col min="7953" max="7953" width="11" style="7" hidden="1"/>
    <col min="7954" max="7954" width="0.7109375" style="7" hidden="1"/>
    <col min="7955" max="7955" width="1.85546875" style="7" hidden="1"/>
    <col min="7956" max="7956" width="11.85546875" style="7" hidden="1"/>
    <col min="7957" max="7957" width="15.28515625" style="7" hidden="1"/>
    <col min="7958" max="7958" width="5" style="7" hidden="1"/>
    <col min="7959" max="7959" width="10.28515625" style="7" hidden="1"/>
    <col min="7960" max="7960" width="5" style="7" hidden="1"/>
    <col min="7961" max="7961" width="10.28515625" style="7" hidden="1"/>
    <col min="7962" max="7964" width="9" style="7" hidden="1"/>
    <col min="7965" max="7965" width="10.28515625" style="7" hidden="1"/>
    <col min="7966" max="8194" width="9" style="7" hidden="1"/>
    <col min="8195" max="8195" width="3.7109375" style="7" hidden="1"/>
    <col min="8196" max="8196" width="4.85546875" style="7" hidden="1"/>
    <col min="8197" max="8197" width="5.28515625" style="7" hidden="1"/>
    <col min="8198" max="8198" width="31.28515625" style="7" hidden="1"/>
    <col min="8199" max="8199" width="7.7109375" style="7" hidden="1"/>
    <col min="8200" max="8200" width="2.28515625" style="7" hidden="1"/>
    <col min="8201" max="8201" width="11.7109375" style="7" hidden="1"/>
    <col min="8202" max="8202" width="2.42578125" style="7" hidden="1"/>
    <col min="8203" max="8203" width="11.7109375" style="7" hidden="1"/>
    <col min="8204" max="8204" width="2.28515625" style="7" hidden="1"/>
    <col min="8205" max="8205" width="10.85546875" style="7" hidden="1"/>
    <col min="8206" max="8206" width="2.28515625" style="7" hidden="1"/>
    <col min="8207" max="8207" width="11.140625" style="7" hidden="1"/>
    <col min="8208" max="8208" width="1.85546875" style="7" hidden="1"/>
    <col min="8209" max="8209" width="11" style="7" hidden="1"/>
    <col min="8210" max="8210" width="0.7109375" style="7" hidden="1"/>
    <col min="8211" max="8211" width="1.85546875" style="7" hidden="1"/>
    <col min="8212" max="8212" width="11.85546875" style="7" hidden="1"/>
    <col min="8213" max="8213" width="15.28515625" style="7" hidden="1"/>
    <col min="8214" max="8214" width="5" style="7" hidden="1"/>
    <col min="8215" max="8215" width="10.28515625" style="7" hidden="1"/>
    <col min="8216" max="8216" width="5" style="7" hidden="1"/>
    <col min="8217" max="8217" width="10.28515625" style="7" hidden="1"/>
    <col min="8218" max="8220" width="9" style="7" hidden="1"/>
    <col min="8221" max="8221" width="10.28515625" style="7" hidden="1"/>
    <col min="8222" max="8450" width="9" style="7" hidden="1"/>
    <col min="8451" max="8451" width="3.7109375" style="7" hidden="1"/>
    <col min="8452" max="8452" width="4.85546875" style="7" hidden="1"/>
    <col min="8453" max="8453" width="5.28515625" style="7" hidden="1"/>
    <col min="8454" max="8454" width="31.28515625" style="7" hidden="1"/>
    <col min="8455" max="8455" width="7.7109375" style="7" hidden="1"/>
    <col min="8456" max="8456" width="2.28515625" style="7" hidden="1"/>
    <col min="8457" max="8457" width="11.7109375" style="7" hidden="1"/>
    <col min="8458" max="8458" width="2.42578125" style="7" hidden="1"/>
    <col min="8459" max="8459" width="11.7109375" style="7" hidden="1"/>
    <col min="8460" max="8460" width="2.28515625" style="7" hidden="1"/>
    <col min="8461" max="8461" width="10.85546875" style="7" hidden="1"/>
    <col min="8462" max="8462" width="2.28515625" style="7" hidden="1"/>
    <col min="8463" max="8463" width="11.140625" style="7" hidden="1"/>
    <col min="8464" max="8464" width="1.85546875" style="7" hidden="1"/>
    <col min="8465" max="8465" width="11" style="7" hidden="1"/>
    <col min="8466" max="8466" width="0.7109375" style="7" hidden="1"/>
    <col min="8467" max="8467" width="1.85546875" style="7" hidden="1"/>
    <col min="8468" max="8468" width="11.85546875" style="7" hidden="1"/>
    <col min="8469" max="8469" width="15.28515625" style="7" hidden="1"/>
    <col min="8470" max="8470" width="5" style="7" hidden="1"/>
    <col min="8471" max="8471" width="10.28515625" style="7" hidden="1"/>
    <col min="8472" max="8472" width="5" style="7" hidden="1"/>
    <col min="8473" max="8473" width="10.28515625" style="7" hidden="1"/>
    <col min="8474" max="8476" width="9" style="7" hidden="1"/>
    <col min="8477" max="8477" width="10.28515625" style="7" hidden="1"/>
    <col min="8478" max="8706" width="9" style="7" hidden="1"/>
    <col min="8707" max="8707" width="3.7109375" style="7" hidden="1"/>
    <col min="8708" max="8708" width="4.85546875" style="7" hidden="1"/>
    <col min="8709" max="8709" width="5.28515625" style="7" hidden="1"/>
    <col min="8710" max="8710" width="31.28515625" style="7" hidden="1"/>
    <col min="8711" max="8711" width="7.7109375" style="7" hidden="1"/>
    <col min="8712" max="8712" width="2.28515625" style="7" hidden="1"/>
    <col min="8713" max="8713" width="11.7109375" style="7" hidden="1"/>
    <col min="8714" max="8714" width="2.42578125" style="7" hidden="1"/>
    <col min="8715" max="8715" width="11.7109375" style="7" hidden="1"/>
    <col min="8716" max="8716" width="2.28515625" style="7" hidden="1"/>
    <col min="8717" max="8717" width="10.85546875" style="7" hidden="1"/>
    <col min="8718" max="8718" width="2.28515625" style="7" hidden="1"/>
    <col min="8719" max="8719" width="11.140625" style="7" hidden="1"/>
    <col min="8720" max="8720" width="1.85546875" style="7" hidden="1"/>
    <col min="8721" max="8721" width="11" style="7" hidden="1"/>
    <col min="8722" max="8722" width="0.7109375" style="7" hidden="1"/>
    <col min="8723" max="8723" width="1.85546875" style="7" hidden="1"/>
    <col min="8724" max="8724" width="11.85546875" style="7" hidden="1"/>
    <col min="8725" max="8725" width="15.28515625" style="7" hidden="1"/>
    <col min="8726" max="8726" width="5" style="7" hidden="1"/>
    <col min="8727" max="8727" width="10.28515625" style="7" hidden="1"/>
    <col min="8728" max="8728" width="5" style="7" hidden="1"/>
    <col min="8729" max="8729" width="10.28515625" style="7" hidden="1"/>
    <col min="8730" max="8732" width="9" style="7" hidden="1"/>
    <col min="8733" max="8733" width="10.28515625" style="7" hidden="1"/>
    <col min="8734" max="8962" width="9" style="7" hidden="1"/>
    <col min="8963" max="8963" width="3.7109375" style="7" hidden="1"/>
    <col min="8964" max="8964" width="4.85546875" style="7" hidden="1"/>
    <col min="8965" max="8965" width="5.28515625" style="7" hidden="1"/>
    <col min="8966" max="8966" width="31.28515625" style="7" hidden="1"/>
    <col min="8967" max="8967" width="7.7109375" style="7" hidden="1"/>
    <col min="8968" max="8968" width="2.28515625" style="7" hidden="1"/>
    <col min="8969" max="8969" width="11.7109375" style="7" hidden="1"/>
    <col min="8970" max="8970" width="2.42578125" style="7" hidden="1"/>
    <col min="8971" max="8971" width="11.7109375" style="7" hidden="1"/>
    <col min="8972" max="8972" width="2.28515625" style="7" hidden="1"/>
    <col min="8973" max="8973" width="10.85546875" style="7" hidden="1"/>
    <col min="8974" max="8974" width="2.28515625" style="7" hidden="1"/>
    <col min="8975" max="8975" width="11.140625" style="7" hidden="1"/>
    <col min="8976" max="8976" width="1.85546875" style="7" hidden="1"/>
    <col min="8977" max="8977" width="11" style="7" hidden="1"/>
    <col min="8978" max="8978" width="0.7109375" style="7" hidden="1"/>
    <col min="8979" max="8979" width="1.85546875" style="7" hidden="1"/>
    <col min="8980" max="8980" width="11.85546875" style="7" hidden="1"/>
    <col min="8981" max="8981" width="15.28515625" style="7" hidden="1"/>
    <col min="8982" max="8982" width="5" style="7" hidden="1"/>
    <col min="8983" max="8983" width="10.28515625" style="7" hidden="1"/>
    <col min="8984" max="8984" width="5" style="7" hidden="1"/>
    <col min="8985" max="8985" width="10.28515625" style="7" hidden="1"/>
    <col min="8986" max="8988" width="9" style="7" hidden="1"/>
    <col min="8989" max="8989" width="10.28515625" style="7" hidden="1"/>
    <col min="8990" max="9218" width="9" style="7" hidden="1"/>
    <col min="9219" max="9219" width="3.7109375" style="7" hidden="1"/>
    <col min="9220" max="9220" width="4.85546875" style="7" hidden="1"/>
    <col min="9221" max="9221" width="5.28515625" style="7" hidden="1"/>
    <col min="9222" max="9222" width="31.28515625" style="7" hidden="1"/>
    <col min="9223" max="9223" width="7.7109375" style="7" hidden="1"/>
    <col min="9224" max="9224" width="2.28515625" style="7" hidden="1"/>
    <col min="9225" max="9225" width="11.7109375" style="7" hidden="1"/>
    <col min="9226" max="9226" width="2.42578125" style="7" hidden="1"/>
    <col min="9227" max="9227" width="11.7109375" style="7" hidden="1"/>
    <col min="9228" max="9228" width="2.28515625" style="7" hidden="1"/>
    <col min="9229" max="9229" width="10.85546875" style="7" hidden="1"/>
    <col min="9230" max="9230" width="2.28515625" style="7" hidden="1"/>
    <col min="9231" max="9231" width="11.140625" style="7" hidden="1"/>
    <col min="9232" max="9232" width="1.85546875" style="7" hidden="1"/>
    <col min="9233" max="9233" width="11" style="7" hidden="1"/>
    <col min="9234" max="9234" width="0.7109375" style="7" hidden="1"/>
    <col min="9235" max="9235" width="1.85546875" style="7" hidden="1"/>
    <col min="9236" max="9236" width="11.85546875" style="7" hidden="1"/>
    <col min="9237" max="9237" width="15.28515625" style="7" hidden="1"/>
    <col min="9238" max="9238" width="5" style="7" hidden="1"/>
    <col min="9239" max="9239" width="10.28515625" style="7" hidden="1"/>
    <col min="9240" max="9240" width="5" style="7" hidden="1"/>
    <col min="9241" max="9241" width="10.28515625" style="7" hidden="1"/>
    <col min="9242" max="9244" width="9" style="7" hidden="1"/>
    <col min="9245" max="9245" width="10.28515625" style="7" hidden="1"/>
    <col min="9246" max="9474" width="9" style="7" hidden="1"/>
    <col min="9475" max="9475" width="3.7109375" style="7" hidden="1"/>
    <col min="9476" max="9476" width="4.85546875" style="7" hidden="1"/>
    <col min="9477" max="9477" width="5.28515625" style="7" hidden="1"/>
    <col min="9478" max="9478" width="31.28515625" style="7" hidden="1"/>
    <col min="9479" max="9479" width="7.7109375" style="7" hidden="1"/>
    <col min="9480" max="9480" width="2.28515625" style="7" hidden="1"/>
    <col min="9481" max="9481" width="11.7109375" style="7" hidden="1"/>
    <col min="9482" max="9482" width="2.42578125" style="7" hidden="1"/>
    <col min="9483" max="9483" width="11.7109375" style="7" hidden="1"/>
    <col min="9484" max="9484" width="2.28515625" style="7" hidden="1"/>
    <col min="9485" max="9485" width="10.85546875" style="7" hidden="1"/>
    <col min="9486" max="9486" width="2.28515625" style="7" hidden="1"/>
    <col min="9487" max="9487" width="11.140625" style="7" hidden="1"/>
    <col min="9488" max="9488" width="1.85546875" style="7" hidden="1"/>
    <col min="9489" max="9489" width="11" style="7" hidden="1"/>
    <col min="9490" max="9490" width="0.7109375" style="7" hidden="1"/>
    <col min="9491" max="9491" width="1.85546875" style="7" hidden="1"/>
    <col min="9492" max="9492" width="11.85546875" style="7" hidden="1"/>
    <col min="9493" max="9493" width="15.28515625" style="7" hidden="1"/>
    <col min="9494" max="9494" width="5" style="7" hidden="1"/>
    <col min="9495" max="9495" width="10.28515625" style="7" hidden="1"/>
    <col min="9496" max="9496" width="5" style="7" hidden="1"/>
    <col min="9497" max="9497" width="10.28515625" style="7" hidden="1"/>
    <col min="9498" max="9500" width="9" style="7" hidden="1"/>
    <col min="9501" max="9501" width="10.28515625" style="7" hidden="1"/>
    <col min="9502" max="9730" width="9" style="7" hidden="1"/>
    <col min="9731" max="9731" width="3.7109375" style="7" hidden="1"/>
    <col min="9732" max="9732" width="4.85546875" style="7" hidden="1"/>
    <col min="9733" max="9733" width="5.28515625" style="7" hidden="1"/>
    <col min="9734" max="9734" width="31.28515625" style="7" hidden="1"/>
    <col min="9735" max="9735" width="7.7109375" style="7" hidden="1"/>
    <col min="9736" max="9736" width="2.28515625" style="7" hidden="1"/>
    <col min="9737" max="9737" width="11.7109375" style="7" hidden="1"/>
    <col min="9738" max="9738" width="2.42578125" style="7" hidden="1"/>
    <col min="9739" max="9739" width="11.7109375" style="7" hidden="1"/>
    <col min="9740" max="9740" width="2.28515625" style="7" hidden="1"/>
    <col min="9741" max="9741" width="10.85546875" style="7" hidden="1"/>
    <col min="9742" max="9742" width="2.28515625" style="7" hidden="1"/>
    <col min="9743" max="9743" width="11.140625" style="7" hidden="1"/>
    <col min="9744" max="9744" width="1.85546875" style="7" hidden="1"/>
    <col min="9745" max="9745" width="11" style="7" hidden="1"/>
    <col min="9746" max="9746" width="0.7109375" style="7" hidden="1"/>
    <col min="9747" max="9747" width="1.85546875" style="7" hidden="1"/>
    <col min="9748" max="9748" width="11.85546875" style="7" hidden="1"/>
    <col min="9749" max="9749" width="15.28515625" style="7" hidden="1"/>
    <col min="9750" max="9750" width="5" style="7" hidden="1"/>
    <col min="9751" max="9751" width="10.28515625" style="7" hidden="1"/>
    <col min="9752" max="9752" width="5" style="7" hidden="1"/>
    <col min="9753" max="9753" width="10.28515625" style="7" hidden="1"/>
    <col min="9754" max="9756" width="9" style="7" hidden="1"/>
    <col min="9757" max="9757" width="10.28515625" style="7" hidden="1"/>
    <col min="9758" max="9986" width="9" style="7" hidden="1"/>
    <col min="9987" max="9987" width="3.7109375" style="7" hidden="1"/>
    <col min="9988" max="9988" width="4.85546875" style="7" hidden="1"/>
    <col min="9989" max="9989" width="5.28515625" style="7" hidden="1"/>
    <col min="9990" max="9990" width="31.28515625" style="7" hidden="1"/>
    <col min="9991" max="9991" width="7.7109375" style="7" hidden="1"/>
    <col min="9992" max="9992" width="2.28515625" style="7" hidden="1"/>
    <col min="9993" max="9993" width="11.7109375" style="7" hidden="1"/>
    <col min="9994" max="9994" width="2.42578125" style="7" hidden="1"/>
    <col min="9995" max="9995" width="11.7109375" style="7" hidden="1"/>
    <col min="9996" max="9996" width="2.28515625" style="7" hidden="1"/>
    <col min="9997" max="9997" width="10.85546875" style="7" hidden="1"/>
    <col min="9998" max="9998" width="2.28515625" style="7" hidden="1"/>
    <col min="9999" max="9999" width="11.140625" style="7" hidden="1"/>
    <col min="10000" max="10000" width="1.85546875" style="7" hidden="1"/>
    <col min="10001" max="10001" width="11" style="7" hidden="1"/>
    <col min="10002" max="10002" width="0.7109375" style="7" hidden="1"/>
    <col min="10003" max="10003" width="1.85546875" style="7" hidden="1"/>
    <col min="10004" max="10004" width="11.85546875" style="7" hidden="1"/>
    <col min="10005" max="10005" width="15.28515625" style="7" hidden="1"/>
    <col min="10006" max="10006" width="5" style="7" hidden="1"/>
    <col min="10007" max="10007" width="10.28515625" style="7" hidden="1"/>
    <col min="10008" max="10008" width="5" style="7" hidden="1"/>
    <col min="10009" max="10009" width="10.28515625" style="7" hidden="1"/>
    <col min="10010" max="10012" width="9" style="7" hidden="1"/>
    <col min="10013" max="10013" width="10.28515625" style="7" hidden="1"/>
    <col min="10014" max="10242" width="9" style="7" hidden="1"/>
    <col min="10243" max="10243" width="3.7109375" style="7" hidden="1"/>
    <col min="10244" max="10244" width="4.85546875" style="7" hidden="1"/>
    <col min="10245" max="10245" width="5.28515625" style="7" hidden="1"/>
    <col min="10246" max="10246" width="31.28515625" style="7" hidden="1"/>
    <col min="10247" max="10247" width="7.7109375" style="7" hidden="1"/>
    <col min="10248" max="10248" width="2.28515625" style="7" hidden="1"/>
    <col min="10249" max="10249" width="11.7109375" style="7" hidden="1"/>
    <col min="10250" max="10250" width="2.42578125" style="7" hidden="1"/>
    <col min="10251" max="10251" width="11.7109375" style="7" hidden="1"/>
    <col min="10252" max="10252" width="2.28515625" style="7" hidden="1"/>
    <col min="10253" max="10253" width="10.85546875" style="7" hidden="1"/>
    <col min="10254" max="10254" width="2.28515625" style="7" hidden="1"/>
    <col min="10255" max="10255" width="11.140625" style="7" hidden="1"/>
    <col min="10256" max="10256" width="1.85546875" style="7" hidden="1"/>
    <col min="10257" max="10257" width="11" style="7" hidden="1"/>
    <col min="10258" max="10258" width="0.7109375" style="7" hidden="1"/>
    <col min="10259" max="10259" width="1.85546875" style="7" hidden="1"/>
    <col min="10260" max="10260" width="11.85546875" style="7" hidden="1"/>
    <col min="10261" max="10261" width="15.28515625" style="7" hidden="1"/>
    <col min="10262" max="10262" width="5" style="7" hidden="1"/>
    <col min="10263" max="10263" width="10.28515625" style="7" hidden="1"/>
    <col min="10264" max="10264" width="5" style="7" hidden="1"/>
    <col min="10265" max="10265" width="10.28515625" style="7" hidden="1"/>
    <col min="10266" max="10268" width="9" style="7" hidden="1"/>
    <col min="10269" max="10269" width="10.28515625" style="7" hidden="1"/>
    <col min="10270" max="10498" width="9" style="7" hidden="1"/>
    <col min="10499" max="10499" width="3.7109375" style="7" hidden="1"/>
    <col min="10500" max="10500" width="4.85546875" style="7" hidden="1"/>
    <col min="10501" max="10501" width="5.28515625" style="7" hidden="1"/>
    <col min="10502" max="10502" width="31.28515625" style="7" hidden="1"/>
    <col min="10503" max="10503" width="7.7109375" style="7" hidden="1"/>
    <col min="10504" max="10504" width="2.28515625" style="7" hidden="1"/>
    <col min="10505" max="10505" width="11.7109375" style="7" hidden="1"/>
    <col min="10506" max="10506" width="2.42578125" style="7" hidden="1"/>
    <col min="10507" max="10507" width="11.7109375" style="7" hidden="1"/>
    <col min="10508" max="10508" width="2.28515625" style="7" hidden="1"/>
    <col min="10509" max="10509" width="10.85546875" style="7" hidden="1"/>
    <col min="10510" max="10510" width="2.28515625" style="7" hidden="1"/>
    <col min="10511" max="10511" width="11.140625" style="7" hidden="1"/>
    <col min="10512" max="10512" width="1.85546875" style="7" hidden="1"/>
    <col min="10513" max="10513" width="11" style="7" hidden="1"/>
    <col min="10514" max="10514" width="0.7109375" style="7" hidden="1"/>
    <col min="10515" max="10515" width="1.85546875" style="7" hidden="1"/>
    <col min="10516" max="10516" width="11.85546875" style="7" hidden="1"/>
    <col min="10517" max="10517" width="15.28515625" style="7" hidden="1"/>
    <col min="10518" max="10518" width="5" style="7" hidden="1"/>
    <col min="10519" max="10519" width="10.28515625" style="7" hidden="1"/>
    <col min="10520" max="10520" width="5" style="7" hidden="1"/>
    <col min="10521" max="10521" width="10.28515625" style="7" hidden="1"/>
    <col min="10522" max="10524" width="9" style="7" hidden="1"/>
    <col min="10525" max="10525" width="10.28515625" style="7" hidden="1"/>
    <col min="10526" max="10754" width="9" style="7" hidden="1"/>
    <col min="10755" max="10755" width="3.7109375" style="7" hidden="1"/>
    <col min="10756" max="10756" width="4.85546875" style="7" hidden="1"/>
    <col min="10757" max="10757" width="5.28515625" style="7" hidden="1"/>
    <col min="10758" max="10758" width="31.28515625" style="7" hidden="1"/>
    <col min="10759" max="10759" width="7.7109375" style="7" hidden="1"/>
    <col min="10760" max="10760" width="2.28515625" style="7" hidden="1"/>
    <col min="10761" max="10761" width="11.7109375" style="7" hidden="1"/>
    <col min="10762" max="10762" width="2.42578125" style="7" hidden="1"/>
    <col min="10763" max="10763" width="11.7109375" style="7" hidden="1"/>
    <col min="10764" max="10764" width="2.28515625" style="7" hidden="1"/>
    <col min="10765" max="10765" width="10.85546875" style="7" hidden="1"/>
    <col min="10766" max="10766" width="2.28515625" style="7" hidden="1"/>
    <col min="10767" max="10767" width="11.140625" style="7" hidden="1"/>
    <col min="10768" max="10768" width="1.85546875" style="7" hidden="1"/>
    <col min="10769" max="10769" width="11" style="7" hidden="1"/>
    <col min="10770" max="10770" width="0.7109375" style="7" hidden="1"/>
    <col min="10771" max="10771" width="1.85546875" style="7" hidden="1"/>
    <col min="10772" max="10772" width="11.85546875" style="7" hidden="1"/>
    <col min="10773" max="10773" width="15.28515625" style="7" hidden="1"/>
    <col min="10774" max="10774" width="5" style="7" hidden="1"/>
    <col min="10775" max="10775" width="10.28515625" style="7" hidden="1"/>
    <col min="10776" max="10776" width="5" style="7" hidden="1"/>
    <col min="10777" max="10777" width="10.28515625" style="7" hidden="1"/>
    <col min="10778" max="10780" width="9" style="7" hidden="1"/>
    <col min="10781" max="10781" width="10.28515625" style="7" hidden="1"/>
    <col min="10782" max="11010" width="9" style="7" hidden="1"/>
    <col min="11011" max="11011" width="3.7109375" style="7" hidden="1"/>
    <col min="11012" max="11012" width="4.85546875" style="7" hidden="1"/>
    <col min="11013" max="11013" width="5.28515625" style="7" hidden="1"/>
    <col min="11014" max="11014" width="31.28515625" style="7" hidden="1"/>
    <col min="11015" max="11015" width="7.7109375" style="7" hidden="1"/>
    <col min="11016" max="11016" width="2.28515625" style="7" hidden="1"/>
    <col min="11017" max="11017" width="11.7109375" style="7" hidden="1"/>
    <col min="11018" max="11018" width="2.42578125" style="7" hidden="1"/>
    <col min="11019" max="11019" width="11.7109375" style="7" hidden="1"/>
    <col min="11020" max="11020" width="2.28515625" style="7" hidden="1"/>
    <col min="11021" max="11021" width="10.85546875" style="7" hidden="1"/>
    <col min="11022" max="11022" width="2.28515625" style="7" hidden="1"/>
    <col min="11023" max="11023" width="11.140625" style="7" hidden="1"/>
    <col min="11024" max="11024" width="1.85546875" style="7" hidden="1"/>
    <col min="11025" max="11025" width="11" style="7" hidden="1"/>
    <col min="11026" max="11026" width="0.7109375" style="7" hidden="1"/>
    <col min="11027" max="11027" width="1.85546875" style="7" hidden="1"/>
    <col min="11028" max="11028" width="11.85546875" style="7" hidden="1"/>
    <col min="11029" max="11029" width="15.28515625" style="7" hidden="1"/>
    <col min="11030" max="11030" width="5" style="7" hidden="1"/>
    <col min="11031" max="11031" width="10.28515625" style="7" hidden="1"/>
    <col min="11032" max="11032" width="5" style="7" hidden="1"/>
    <col min="11033" max="11033" width="10.28515625" style="7" hidden="1"/>
    <col min="11034" max="11036" width="9" style="7" hidden="1"/>
    <col min="11037" max="11037" width="10.28515625" style="7" hidden="1"/>
    <col min="11038" max="11266" width="9" style="7" hidden="1"/>
    <col min="11267" max="11267" width="3.7109375" style="7" hidden="1"/>
    <col min="11268" max="11268" width="4.85546875" style="7" hidden="1"/>
    <col min="11269" max="11269" width="5.28515625" style="7" hidden="1"/>
    <col min="11270" max="11270" width="31.28515625" style="7" hidden="1"/>
    <col min="11271" max="11271" width="7.7109375" style="7" hidden="1"/>
    <col min="11272" max="11272" width="2.28515625" style="7" hidden="1"/>
    <col min="11273" max="11273" width="11.7109375" style="7" hidden="1"/>
    <col min="11274" max="11274" width="2.42578125" style="7" hidden="1"/>
    <col min="11275" max="11275" width="11.7109375" style="7" hidden="1"/>
    <col min="11276" max="11276" width="2.28515625" style="7" hidden="1"/>
    <col min="11277" max="11277" width="10.85546875" style="7" hidden="1"/>
    <col min="11278" max="11278" width="2.28515625" style="7" hidden="1"/>
    <col min="11279" max="11279" width="11.140625" style="7" hidden="1"/>
    <col min="11280" max="11280" width="1.85546875" style="7" hidden="1"/>
    <col min="11281" max="11281" width="11" style="7" hidden="1"/>
    <col min="11282" max="11282" width="0.7109375" style="7" hidden="1"/>
    <col min="11283" max="11283" width="1.85546875" style="7" hidden="1"/>
    <col min="11284" max="11284" width="11.85546875" style="7" hidden="1"/>
    <col min="11285" max="11285" width="15.28515625" style="7" hidden="1"/>
    <col min="11286" max="11286" width="5" style="7" hidden="1"/>
    <col min="11287" max="11287" width="10.28515625" style="7" hidden="1"/>
    <col min="11288" max="11288" width="5" style="7" hidden="1"/>
    <col min="11289" max="11289" width="10.28515625" style="7" hidden="1"/>
    <col min="11290" max="11292" width="9" style="7" hidden="1"/>
    <col min="11293" max="11293" width="10.28515625" style="7" hidden="1"/>
    <col min="11294" max="11522" width="9" style="7" hidden="1"/>
    <col min="11523" max="11523" width="3.7109375" style="7" hidden="1"/>
    <col min="11524" max="11524" width="4.85546875" style="7" hidden="1"/>
    <col min="11525" max="11525" width="5.28515625" style="7" hidden="1"/>
    <col min="11526" max="11526" width="31.28515625" style="7" hidden="1"/>
    <col min="11527" max="11527" width="7.7109375" style="7" hidden="1"/>
    <col min="11528" max="11528" width="2.28515625" style="7" hidden="1"/>
    <col min="11529" max="11529" width="11.7109375" style="7" hidden="1"/>
    <col min="11530" max="11530" width="2.42578125" style="7" hidden="1"/>
    <col min="11531" max="11531" width="11.7109375" style="7" hidden="1"/>
    <col min="11532" max="11532" width="2.28515625" style="7" hidden="1"/>
    <col min="11533" max="11533" width="10.85546875" style="7" hidden="1"/>
    <col min="11534" max="11534" width="2.28515625" style="7" hidden="1"/>
    <col min="11535" max="11535" width="11.140625" style="7" hidden="1"/>
    <col min="11536" max="11536" width="1.85546875" style="7" hidden="1"/>
    <col min="11537" max="11537" width="11" style="7" hidden="1"/>
    <col min="11538" max="11538" width="0.7109375" style="7" hidden="1"/>
    <col min="11539" max="11539" width="1.85546875" style="7" hidden="1"/>
    <col min="11540" max="11540" width="11.85546875" style="7" hidden="1"/>
    <col min="11541" max="11541" width="15.28515625" style="7" hidden="1"/>
    <col min="11542" max="11542" width="5" style="7" hidden="1"/>
    <col min="11543" max="11543" width="10.28515625" style="7" hidden="1"/>
    <col min="11544" max="11544" width="5" style="7" hidden="1"/>
    <col min="11545" max="11545" width="10.28515625" style="7" hidden="1"/>
    <col min="11546" max="11548" width="9" style="7" hidden="1"/>
    <col min="11549" max="11549" width="10.28515625" style="7" hidden="1"/>
    <col min="11550" max="11778" width="9" style="7" hidden="1"/>
    <col min="11779" max="11779" width="3.7109375" style="7" hidden="1"/>
    <col min="11780" max="11780" width="4.85546875" style="7" hidden="1"/>
    <col min="11781" max="11781" width="5.28515625" style="7" hidden="1"/>
    <col min="11782" max="11782" width="31.28515625" style="7" hidden="1"/>
    <col min="11783" max="11783" width="7.7109375" style="7" hidden="1"/>
    <col min="11784" max="11784" width="2.28515625" style="7" hidden="1"/>
    <col min="11785" max="11785" width="11.7109375" style="7" hidden="1"/>
    <col min="11786" max="11786" width="2.42578125" style="7" hidden="1"/>
    <col min="11787" max="11787" width="11.7109375" style="7" hidden="1"/>
    <col min="11788" max="11788" width="2.28515625" style="7" hidden="1"/>
    <col min="11789" max="11789" width="10.85546875" style="7" hidden="1"/>
    <col min="11790" max="11790" width="2.28515625" style="7" hidden="1"/>
    <col min="11791" max="11791" width="11.140625" style="7" hidden="1"/>
    <col min="11792" max="11792" width="1.85546875" style="7" hidden="1"/>
    <col min="11793" max="11793" width="11" style="7" hidden="1"/>
    <col min="11794" max="11794" width="0.7109375" style="7" hidden="1"/>
    <col min="11795" max="11795" width="1.85546875" style="7" hidden="1"/>
    <col min="11796" max="11796" width="11.85546875" style="7" hidden="1"/>
    <col min="11797" max="11797" width="15.28515625" style="7" hidden="1"/>
    <col min="11798" max="11798" width="5" style="7" hidden="1"/>
    <col min="11799" max="11799" width="10.28515625" style="7" hidden="1"/>
    <col min="11800" max="11800" width="5" style="7" hidden="1"/>
    <col min="11801" max="11801" width="10.28515625" style="7" hidden="1"/>
    <col min="11802" max="11804" width="9" style="7" hidden="1"/>
    <col min="11805" max="11805" width="10.28515625" style="7" hidden="1"/>
    <col min="11806" max="12034" width="9" style="7" hidden="1"/>
    <col min="12035" max="12035" width="3.7109375" style="7" hidden="1"/>
    <col min="12036" max="12036" width="4.85546875" style="7" hidden="1"/>
    <col min="12037" max="12037" width="5.28515625" style="7" hidden="1"/>
    <col min="12038" max="12038" width="31.28515625" style="7" hidden="1"/>
    <col min="12039" max="12039" width="7.7109375" style="7" hidden="1"/>
    <col min="12040" max="12040" width="2.28515625" style="7" hidden="1"/>
    <col min="12041" max="12041" width="11.7109375" style="7" hidden="1"/>
    <col min="12042" max="12042" width="2.42578125" style="7" hidden="1"/>
    <col min="12043" max="12043" width="11.7109375" style="7" hidden="1"/>
    <col min="12044" max="12044" width="2.28515625" style="7" hidden="1"/>
    <col min="12045" max="12045" width="10.85546875" style="7" hidden="1"/>
    <col min="12046" max="12046" width="2.28515625" style="7" hidden="1"/>
    <col min="12047" max="12047" width="11.140625" style="7" hidden="1"/>
    <col min="12048" max="12048" width="1.85546875" style="7" hidden="1"/>
    <col min="12049" max="12049" width="11" style="7" hidden="1"/>
    <col min="12050" max="12050" width="0.7109375" style="7" hidden="1"/>
    <col min="12051" max="12051" width="1.85546875" style="7" hidden="1"/>
    <col min="12052" max="12052" width="11.85546875" style="7" hidden="1"/>
    <col min="12053" max="12053" width="15.28515625" style="7" hidden="1"/>
    <col min="12054" max="12054" width="5" style="7" hidden="1"/>
    <col min="12055" max="12055" width="10.28515625" style="7" hidden="1"/>
    <col min="12056" max="12056" width="5" style="7" hidden="1"/>
    <col min="12057" max="12057" width="10.28515625" style="7" hidden="1"/>
    <col min="12058" max="12060" width="9" style="7" hidden="1"/>
    <col min="12061" max="12061" width="10.28515625" style="7" hidden="1"/>
    <col min="12062" max="12290" width="9" style="7" hidden="1"/>
    <col min="12291" max="12291" width="3.7109375" style="7" hidden="1"/>
    <col min="12292" max="12292" width="4.85546875" style="7" hidden="1"/>
    <col min="12293" max="12293" width="5.28515625" style="7" hidden="1"/>
    <col min="12294" max="12294" width="31.28515625" style="7" hidden="1"/>
    <col min="12295" max="12295" width="7.7109375" style="7" hidden="1"/>
    <col min="12296" max="12296" width="2.28515625" style="7" hidden="1"/>
    <col min="12297" max="12297" width="11.7109375" style="7" hidden="1"/>
    <col min="12298" max="12298" width="2.42578125" style="7" hidden="1"/>
    <col min="12299" max="12299" width="11.7109375" style="7" hidden="1"/>
    <col min="12300" max="12300" width="2.28515625" style="7" hidden="1"/>
    <col min="12301" max="12301" width="10.85546875" style="7" hidden="1"/>
    <col min="12302" max="12302" width="2.28515625" style="7" hidden="1"/>
    <col min="12303" max="12303" width="11.140625" style="7" hidden="1"/>
    <col min="12304" max="12304" width="1.85546875" style="7" hidden="1"/>
    <col min="12305" max="12305" width="11" style="7" hidden="1"/>
    <col min="12306" max="12306" width="0.7109375" style="7" hidden="1"/>
    <col min="12307" max="12307" width="1.85546875" style="7" hidden="1"/>
    <col min="12308" max="12308" width="11.85546875" style="7" hidden="1"/>
    <col min="12309" max="12309" width="15.28515625" style="7" hidden="1"/>
    <col min="12310" max="12310" width="5" style="7" hidden="1"/>
    <col min="12311" max="12311" width="10.28515625" style="7" hidden="1"/>
    <col min="12312" max="12312" width="5" style="7" hidden="1"/>
    <col min="12313" max="12313" width="10.28515625" style="7" hidden="1"/>
    <col min="12314" max="12316" width="9" style="7" hidden="1"/>
    <col min="12317" max="12317" width="10.28515625" style="7" hidden="1"/>
    <col min="12318" max="12546" width="9" style="7" hidden="1"/>
    <col min="12547" max="12547" width="3.7109375" style="7" hidden="1"/>
    <col min="12548" max="12548" width="4.85546875" style="7" hidden="1"/>
    <col min="12549" max="12549" width="5.28515625" style="7" hidden="1"/>
    <col min="12550" max="12550" width="31.28515625" style="7" hidden="1"/>
    <col min="12551" max="12551" width="7.7109375" style="7" hidden="1"/>
    <col min="12552" max="12552" width="2.28515625" style="7" hidden="1"/>
    <col min="12553" max="12553" width="11.7109375" style="7" hidden="1"/>
    <col min="12554" max="12554" width="2.42578125" style="7" hidden="1"/>
    <col min="12555" max="12555" width="11.7109375" style="7" hidden="1"/>
    <col min="12556" max="12556" width="2.28515625" style="7" hidden="1"/>
    <col min="12557" max="12557" width="10.85546875" style="7" hidden="1"/>
    <col min="12558" max="12558" width="2.28515625" style="7" hidden="1"/>
    <col min="12559" max="12559" width="11.140625" style="7" hidden="1"/>
    <col min="12560" max="12560" width="1.85546875" style="7" hidden="1"/>
    <col min="12561" max="12561" width="11" style="7" hidden="1"/>
    <col min="12562" max="12562" width="0.7109375" style="7" hidden="1"/>
    <col min="12563" max="12563" width="1.85546875" style="7" hidden="1"/>
    <col min="12564" max="12564" width="11.85546875" style="7" hidden="1"/>
    <col min="12565" max="12565" width="15.28515625" style="7" hidden="1"/>
    <col min="12566" max="12566" width="5" style="7" hidden="1"/>
    <col min="12567" max="12567" width="10.28515625" style="7" hidden="1"/>
    <col min="12568" max="12568" width="5" style="7" hidden="1"/>
    <col min="12569" max="12569" width="10.28515625" style="7" hidden="1"/>
    <col min="12570" max="12572" width="9" style="7" hidden="1"/>
    <col min="12573" max="12573" width="10.28515625" style="7" hidden="1"/>
    <col min="12574" max="12802" width="9" style="7" hidden="1"/>
    <col min="12803" max="12803" width="3.7109375" style="7" hidden="1"/>
    <col min="12804" max="12804" width="4.85546875" style="7" hidden="1"/>
    <col min="12805" max="12805" width="5.28515625" style="7" hidden="1"/>
    <col min="12806" max="12806" width="31.28515625" style="7" hidden="1"/>
    <col min="12807" max="12807" width="7.7109375" style="7" hidden="1"/>
    <col min="12808" max="12808" width="2.28515625" style="7" hidden="1"/>
    <col min="12809" max="12809" width="11.7109375" style="7" hidden="1"/>
    <col min="12810" max="12810" width="2.42578125" style="7" hidden="1"/>
    <col min="12811" max="12811" width="11.7109375" style="7" hidden="1"/>
    <col min="12812" max="12812" width="2.28515625" style="7" hidden="1"/>
    <col min="12813" max="12813" width="10.85546875" style="7" hidden="1"/>
    <col min="12814" max="12814" width="2.28515625" style="7" hidden="1"/>
    <col min="12815" max="12815" width="11.140625" style="7" hidden="1"/>
    <col min="12816" max="12816" width="1.85546875" style="7" hidden="1"/>
    <col min="12817" max="12817" width="11" style="7" hidden="1"/>
    <col min="12818" max="12818" width="0.7109375" style="7" hidden="1"/>
    <col min="12819" max="12819" width="1.85546875" style="7" hidden="1"/>
    <col min="12820" max="12820" width="11.85546875" style="7" hidden="1"/>
    <col min="12821" max="12821" width="15.28515625" style="7" hidden="1"/>
    <col min="12822" max="12822" width="5" style="7" hidden="1"/>
    <col min="12823" max="12823" width="10.28515625" style="7" hidden="1"/>
    <col min="12824" max="12824" width="5" style="7" hidden="1"/>
    <col min="12825" max="12825" width="10.28515625" style="7" hidden="1"/>
    <col min="12826" max="12828" width="9" style="7" hidden="1"/>
    <col min="12829" max="12829" width="10.28515625" style="7" hidden="1"/>
    <col min="12830" max="13058" width="9" style="7" hidden="1"/>
    <col min="13059" max="13059" width="3.7109375" style="7" hidden="1"/>
    <col min="13060" max="13060" width="4.85546875" style="7" hidden="1"/>
    <col min="13061" max="13061" width="5.28515625" style="7" hidden="1"/>
    <col min="13062" max="13062" width="31.28515625" style="7" hidden="1"/>
    <col min="13063" max="13063" width="7.7109375" style="7" hidden="1"/>
    <col min="13064" max="13064" width="2.28515625" style="7" hidden="1"/>
    <col min="13065" max="13065" width="11.7109375" style="7" hidden="1"/>
    <col min="13066" max="13066" width="2.42578125" style="7" hidden="1"/>
    <col min="13067" max="13067" width="11.7109375" style="7" hidden="1"/>
    <col min="13068" max="13068" width="2.28515625" style="7" hidden="1"/>
    <col min="13069" max="13069" width="10.85546875" style="7" hidden="1"/>
    <col min="13070" max="13070" width="2.28515625" style="7" hidden="1"/>
    <col min="13071" max="13071" width="11.140625" style="7" hidden="1"/>
    <col min="13072" max="13072" width="1.85546875" style="7" hidden="1"/>
    <col min="13073" max="13073" width="11" style="7" hidden="1"/>
    <col min="13074" max="13074" width="0.7109375" style="7" hidden="1"/>
    <col min="13075" max="13075" width="1.85546875" style="7" hidden="1"/>
    <col min="13076" max="13076" width="11.85546875" style="7" hidden="1"/>
    <col min="13077" max="13077" width="15.28515625" style="7" hidden="1"/>
    <col min="13078" max="13078" width="5" style="7" hidden="1"/>
    <col min="13079" max="13079" width="10.28515625" style="7" hidden="1"/>
    <col min="13080" max="13080" width="5" style="7" hidden="1"/>
    <col min="13081" max="13081" width="10.28515625" style="7" hidden="1"/>
    <col min="13082" max="13084" width="9" style="7" hidden="1"/>
    <col min="13085" max="13085" width="10.28515625" style="7" hidden="1"/>
    <col min="13086" max="13314" width="9" style="7" hidden="1"/>
    <col min="13315" max="13315" width="3.7109375" style="7" hidden="1"/>
    <col min="13316" max="13316" width="4.85546875" style="7" hidden="1"/>
    <col min="13317" max="13317" width="5.28515625" style="7" hidden="1"/>
    <col min="13318" max="13318" width="31.28515625" style="7" hidden="1"/>
    <col min="13319" max="13319" width="7.7109375" style="7" hidden="1"/>
    <col min="13320" max="13320" width="2.28515625" style="7" hidden="1"/>
    <col min="13321" max="13321" width="11.7109375" style="7" hidden="1"/>
    <col min="13322" max="13322" width="2.42578125" style="7" hidden="1"/>
    <col min="13323" max="13323" width="11.7109375" style="7" hidden="1"/>
    <col min="13324" max="13324" width="2.28515625" style="7" hidden="1"/>
    <col min="13325" max="13325" width="10.85546875" style="7" hidden="1"/>
    <col min="13326" max="13326" width="2.28515625" style="7" hidden="1"/>
    <col min="13327" max="13327" width="11.140625" style="7" hidden="1"/>
    <col min="13328" max="13328" width="1.85546875" style="7" hidden="1"/>
    <col min="13329" max="13329" width="11" style="7" hidden="1"/>
    <col min="13330" max="13330" width="0.7109375" style="7" hidden="1"/>
    <col min="13331" max="13331" width="1.85546875" style="7" hidden="1"/>
    <col min="13332" max="13332" width="11.85546875" style="7" hidden="1"/>
    <col min="13333" max="13333" width="15.28515625" style="7" hidden="1"/>
    <col min="13334" max="13334" width="5" style="7" hidden="1"/>
    <col min="13335" max="13335" width="10.28515625" style="7" hidden="1"/>
    <col min="13336" max="13336" width="5" style="7" hidden="1"/>
    <col min="13337" max="13337" width="10.28515625" style="7" hidden="1"/>
    <col min="13338" max="13340" width="9" style="7" hidden="1"/>
    <col min="13341" max="13341" width="10.28515625" style="7" hidden="1"/>
    <col min="13342" max="13570" width="9" style="7" hidden="1"/>
    <col min="13571" max="13571" width="3.7109375" style="7" hidden="1"/>
    <col min="13572" max="13572" width="4.85546875" style="7" hidden="1"/>
    <col min="13573" max="13573" width="5.28515625" style="7" hidden="1"/>
    <col min="13574" max="13574" width="31.28515625" style="7" hidden="1"/>
    <col min="13575" max="13575" width="7.7109375" style="7" hidden="1"/>
    <col min="13576" max="13576" width="2.28515625" style="7" hidden="1"/>
    <col min="13577" max="13577" width="11.7109375" style="7" hidden="1"/>
    <col min="13578" max="13578" width="2.42578125" style="7" hidden="1"/>
    <col min="13579" max="13579" width="11.7109375" style="7" hidden="1"/>
    <col min="13580" max="13580" width="2.28515625" style="7" hidden="1"/>
    <col min="13581" max="13581" width="10.85546875" style="7" hidden="1"/>
    <col min="13582" max="13582" width="2.28515625" style="7" hidden="1"/>
    <col min="13583" max="13583" width="11.140625" style="7" hidden="1"/>
    <col min="13584" max="13584" width="1.85546875" style="7" hidden="1"/>
    <col min="13585" max="13585" width="11" style="7" hidden="1"/>
    <col min="13586" max="13586" width="0.7109375" style="7" hidden="1"/>
    <col min="13587" max="13587" width="1.85546875" style="7" hidden="1"/>
    <col min="13588" max="13588" width="11.85546875" style="7" hidden="1"/>
    <col min="13589" max="13589" width="15.28515625" style="7" hidden="1"/>
    <col min="13590" max="13590" width="5" style="7" hidden="1"/>
    <col min="13591" max="13591" width="10.28515625" style="7" hidden="1"/>
    <col min="13592" max="13592" width="5" style="7" hidden="1"/>
    <col min="13593" max="13593" width="10.28515625" style="7" hidden="1"/>
    <col min="13594" max="13596" width="9" style="7" hidden="1"/>
    <col min="13597" max="13597" width="10.28515625" style="7" hidden="1"/>
    <col min="13598" max="13826" width="9" style="7" hidden="1"/>
    <col min="13827" max="13827" width="3.7109375" style="7" hidden="1"/>
    <col min="13828" max="13828" width="4.85546875" style="7" hidden="1"/>
    <col min="13829" max="13829" width="5.28515625" style="7" hidden="1"/>
    <col min="13830" max="13830" width="31.28515625" style="7" hidden="1"/>
    <col min="13831" max="13831" width="7.7109375" style="7" hidden="1"/>
    <col min="13832" max="13832" width="2.28515625" style="7" hidden="1"/>
    <col min="13833" max="13833" width="11.7109375" style="7" hidden="1"/>
    <col min="13834" max="13834" width="2.42578125" style="7" hidden="1"/>
    <col min="13835" max="13835" width="11.7109375" style="7" hidden="1"/>
    <col min="13836" max="13836" width="2.28515625" style="7" hidden="1"/>
    <col min="13837" max="13837" width="10.85546875" style="7" hidden="1"/>
    <col min="13838" max="13838" width="2.28515625" style="7" hidden="1"/>
    <col min="13839" max="13839" width="11.140625" style="7" hidden="1"/>
    <col min="13840" max="13840" width="1.85546875" style="7" hidden="1"/>
    <col min="13841" max="13841" width="11" style="7" hidden="1"/>
    <col min="13842" max="13842" width="0.7109375" style="7" hidden="1"/>
    <col min="13843" max="13843" width="1.85546875" style="7" hidden="1"/>
    <col min="13844" max="13844" width="11.85546875" style="7" hidden="1"/>
    <col min="13845" max="13845" width="15.28515625" style="7" hidden="1"/>
    <col min="13846" max="13846" width="5" style="7" hidden="1"/>
    <col min="13847" max="13847" width="10.28515625" style="7" hidden="1"/>
    <col min="13848" max="13848" width="5" style="7" hidden="1"/>
    <col min="13849" max="13849" width="10.28515625" style="7" hidden="1"/>
    <col min="13850" max="13852" width="9" style="7" hidden="1"/>
    <col min="13853" max="13853" width="10.28515625" style="7" hidden="1"/>
    <col min="13854" max="14082" width="9" style="7" hidden="1"/>
    <col min="14083" max="14083" width="3.7109375" style="7" hidden="1"/>
    <col min="14084" max="14084" width="4.85546875" style="7" hidden="1"/>
    <col min="14085" max="14085" width="5.28515625" style="7" hidden="1"/>
    <col min="14086" max="14086" width="31.28515625" style="7" hidden="1"/>
    <col min="14087" max="14087" width="7.7109375" style="7" hidden="1"/>
    <col min="14088" max="14088" width="2.28515625" style="7" hidden="1"/>
    <col min="14089" max="14089" width="11.7109375" style="7" hidden="1"/>
    <col min="14090" max="14090" width="2.42578125" style="7" hidden="1"/>
    <col min="14091" max="14091" width="11.7109375" style="7" hidden="1"/>
    <col min="14092" max="14092" width="2.28515625" style="7" hidden="1"/>
    <col min="14093" max="14093" width="10.85546875" style="7" hidden="1"/>
    <col min="14094" max="14094" width="2.28515625" style="7" hidden="1"/>
    <col min="14095" max="14095" width="11.140625" style="7" hidden="1"/>
    <col min="14096" max="14096" width="1.85546875" style="7" hidden="1"/>
    <col min="14097" max="14097" width="11" style="7" hidden="1"/>
    <col min="14098" max="14098" width="0.7109375" style="7" hidden="1"/>
    <col min="14099" max="14099" width="1.85546875" style="7" hidden="1"/>
    <col min="14100" max="14100" width="11.85546875" style="7" hidden="1"/>
    <col min="14101" max="14101" width="15.28515625" style="7" hidden="1"/>
    <col min="14102" max="14102" width="5" style="7" hidden="1"/>
    <col min="14103" max="14103" width="10.28515625" style="7" hidden="1"/>
    <col min="14104" max="14104" width="5" style="7" hidden="1"/>
    <col min="14105" max="14105" width="10.28515625" style="7" hidden="1"/>
    <col min="14106" max="14108" width="9" style="7" hidden="1"/>
    <col min="14109" max="14109" width="10.28515625" style="7" hidden="1"/>
    <col min="14110" max="14338" width="9" style="7" hidden="1"/>
    <col min="14339" max="14339" width="3.7109375" style="7" hidden="1"/>
    <col min="14340" max="14340" width="4.85546875" style="7" hidden="1"/>
    <col min="14341" max="14341" width="5.28515625" style="7" hidden="1"/>
    <col min="14342" max="14342" width="31.28515625" style="7" hidden="1"/>
    <col min="14343" max="14343" width="7.7109375" style="7" hidden="1"/>
    <col min="14344" max="14344" width="2.28515625" style="7" hidden="1"/>
    <col min="14345" max="14345" width="11.7109375" style="7" hidden="1"/>
    <col min="14346" max="14346" width="2.42578125" style="7" hidden="1"/>
    <col min="14347" max="14347" width="11.7109375" style="7" hidden="1"/>
    <col min="14348" max="14348" width="2.28515625" style="7" hidden="1"/>
    <col min="14349" max="14349" width="10.85546875" style="7" hidden="1"/>
    <col min="14350" max="14350" width="2.28515625" style="7" hidden="1"/>
    <col min="14351" max="14351" width="11.140625" style="7" hidden="1"/>
    <col min="14352" max="14352" width="1.85546875" style="7" hidden="1"/>
    <col min="14353" max="14353" width="11" style="7" hidden="1"/>
    <col min="14354" max="14354" width="0.7109375" style="7" hidden="1"/>
    <col min="14355" max="14355" width="1.85546875" style="7" hidden="1"/>
    <col min="14356" max="14356" width="11.85546875" style="7" hidden="1"/>
    <col min="14357" max="14357" width="15.28515625" style="7" hidden="1"/>
    <col min="14358" max="14358" width="5" style="7" hidden="1"/>
    <col min="14359" max="14359" width="10.28515625" style="7" hidden="1"/>
    <col min="14360" max="14360" width="5" style="7" hidden="1"/>
    <col min="14361" max="14361" width="10.28515625" style="7" hidden="1"/>
    <col min="14362" max="14364" width="9" style="7" hidden="1"/>
    <col min="14365" max="14365" width="10.28515625" style="7" hidden="1"/>
    <col min="14366" max="14594" width="9" style="7" hidden="1"/>
    <col min="14595" max="14595" width="3.7109375" style="7" hidden="1"/>
    <col min="14596" max="14596" width="4.85546875" style="7" hidden="1"/>
    <col min="14597" max="14597" width="5.28515625" style="7" hidden="1"/>
    <col min="14598" max="14598" width="31.28515625" style="7" hidden="1"/>
    <col min="14599" max="14599" width="7.7109375" style="7" hidden="1"/>
    <col min="14600" max="14600" width="2.28515625" style="7" hidden="1"/>
    <col min="14601" max="14601" width="11.7109375" style="7" hidden="1"/>
    <col min="14602" max="14602" width="2.42578125" style="7" hidden="1"/>
    <col min="14603" max="14603" width="11.7109375" style="7" hidden="1"/>
    <col min="14604" max="14604" width="2.28515625" style="7" hidden="1"/>
    <col min="14605" max="14605" width="10.85546875" style="7" hidden="1"/>
    <col min="14606" max="14606" width="2.28515625" style="7" hidden="1"/>
    <col min="14607" max="14607" width="11.140625" style="7" hidden="1"/>
    <col min="14608" max="14608" width="1.85546875" style="7" hidden="1"/>
    <col min="14609" max="14609" width="11" style="7" hidden="1"/>
    <col min="14610" max="14610" width="0.7109375" style="7" hidden="1"/>
    <col min="14611" max="14611" width="1.85546875" style="7" hidden="1"/>
    <col min="14612" max="14612" width="11.85546875" style="7" hidden="1"/>
    <col min="14613" max="14613" width="15.28515625" style="7" hidden="1"/>
    <col min="14614" max="14614" width="5" style="7" hidden="1"/>
    <col min="14615" max="14615" width="10.28515625" style="7" hidden="1"/>
    <col min="14616" max="14616" width="5" style="7" hidden="1"/>
    <col min="14617" max="14617" width="10.28515625" style="7" hidden="1"/>
    <col min="14618" max="14620" width="9" style="7" hidden="1"/>
    <col min="14621" max="14621" width="10.28515625" style="7" hidden="1"/>
    <col min="14622" max="14850" width="9" style="7" hidden="1"/>
    <col min="14851" max="14851" width="3.7109375" style="7" hidden="1"/>
    <col min="14852" max="14852" width="4.85546875" style="7" hidden="1"/>
    <col min="14853" max="14853" width="5.28515625" style="7" hidden="1"/>
    <col min="14854" max="14854" width="31.28515625" style="7" hidden="1"/>
    <col min="14855" max="14855" width="7.7109375" style="7" hidden="1"/>
    <col min="14856" max="14856" width="2.28515625" style="7" hidden="1"/>
    <col min="14857" max="14857" width="11.7109375" style="7" hidden="1"/>
    <col min="14858" max="14858" width="2.42578125" style="7" hidden="1"/>
    <col min="14859" max="14859" width="11.7109375" style="7" hidden="1"/>
    <col min="14860" max="14860" width="2.28515625" style="7" hidden="1"/>
    <col min="14861" max="14861" width="10.85546875" style="7" hidden="1"/>
    <col min="14862" max="14862" width="2.28515625" style="7" hidden="1"/>
    <col min="14863" max="14863" width="11.140625" style="7" hidden="1"/>
    <col min="14864" max="14864" width="1.85546875" style="7" hidden="1"/>
    <col min="14865" max="14865" width="11" style="7" hidden="1"/>
    <col min="14866" max="14866" width="0.7109375" style="7" hidden="1"/>
    <col min="14867" max="14867" width="1.85546875" style="7" hidden="1"/>
    <col min="14868" max="14868" width="11.85546875" style="7" hidden="1"/>
    <col min="14869" max="14869" width="15.28515625" style="7" hidden="1"/>
    <col min="14870" max="14870" width="5" style="7" hidden="1"/>
    <col min="14871" max="14871" width="10.28515625" style="7" hidden="1"/>
    <col min="14872" max="14872" width="5" style="7" hidden="1"/>
    <col min="14873" max="14873" width="10.28515625" style="7" hidden="1"/>
    <col min="14874" max="14876" width="9" style="7" hidden="1"/>
    <col min="14877" max="14877" width="10.28515625" style="7" hidden="1"/>
    <col min="14878" max="15106" width="9" style="7" hidden="1"/>
    <col min="15107" max="15107" width="3.7109375" style="7" hidden="1"/>
    <col min="15108" max="15108" width="4.85546875" style="7" hidden="1"/>
    <col min="15109" max="15109" width="5.28515625" style="7" hidden="1"/>
    <col min="15110" max="15110" width="31.28515625" style="7" hidden="1"/>
    <col min="15111" max="15111" width="7.7109375" style="7" hidden="1"/>
    <col min="15112" max="15112" width="2.28515625" style="7" hidden="1"/>
    <col min="15113" max="15113" width="11.7109375" style="7" hidden="1"/>
    <col min="15114" max="15114" width="2.42578125" style="7" hidden="1"/>
    <col min="15115" max="15115" width="11.7109375" style="7" hidden="1"/>
    <col min="15116" max="15116" width="2.28515625" style="7" hidden="1"/>
    <col min="15117" max="15117" width="10.85546875" style="7" hidden="1"/>
    <col min="15118" max="15118" width="2.28515625" style="7" hidden="1"/>
    <col min="15119" max="15119" width="11.140625" style="7" hidden="1"/>
    <col min="15120" max="15120" width="1.85546875" style="7" hidden="1"/>
    <col min="15121" max="15121" width="11" style="7" hidden="1"/>
    <col min="15122" max="15122" width="0.7109375" style="7" hidden="1"/>
    <col min="15123" max="15123" width="1.85546875" style="7" hidden="1"/>
    <col min="15124" max="15124" width="11.85546875" style="7" hidden="1"/>
    <col min="15125" max="15125" width="15.28515625" style="7" hidden="1"/>
    <col min="15126" max="15126" width="5" style="7" hidden="1"/>
    <col min="15127" max="15127" width="10.28515625" style="7" hidden="1"/>
    <col min="15128" max="15128" width="5" style="7" hidden="1"/>
    <col min="15129" max="15129" width="10.28515625" style="7" hidden="1"/>
    <col min="15130" max="15132" width="9" style="7" hidden="1"/>
    <col min="15133" max="15133" width="10.28515625" style="7" hidden="1"/>
    <col min="15134" max="15362" width="9" style="7" hidden="1"/>
    <col min="15363" max="15363" width="3.7109375" style="7" hidden="1"/>
    <col min="15364" max="15364" width="4.85546875" style="7" hidden="1"/>
    <col min="15365" max="15365" width="5.28515625" style="7" hidden="1"/>
    <col min="15366" max="15366" width="31.28515625" style="7" hidden="1"/>
    <col min="15367" max="15367" width="7.7109375" style="7" hidden="1"/>
    <col min="15368" max="15368" width="2.28515625" style="7" hidden="1"/>
    <col min="15369" max="15369" width="11.7109375" style="7" hidden="1"/>
    <col min="15370" max="15370" width="2.42578125" style="7" hidden="1"/>
    <col min="15371" max="15371" width="11.7109375" style="7" hidden="1"/>
    <col min="15372" max="15372" width="2.28515625" style="7" hidden="1"/>
    <col min="15373" max="15373" width="10.85546875" style="7" hidden="1"/>
    <col min="15374" max="15374" width="2.28515625" style="7" hidden="1"/>
    <col min="15375" max="15375" width="11.140625" style="7" hidden="1"/>
    <col min="15376" max="15376" width="1.85546875" style="7" hidden="1"/>
    <col min="15377" max="15377" width="11" style="7" hidden="1"/>
    <col min="15378" max="15378" width="0.7109375" style="7" hidden="1"/>
    <col min="15379" max="15379" width="1.85546875" style="7" hidden="1"/>
    <col min="15380" max="15380" width="11.85546875" style="7" hidden="1"/>
    <col min="15381" max="15381" width="15.28515625" style="7" hidden="1"/>
    <col min="15382" max="15382" width="5" style="7" hidden="1"/>
    <col min="15383" max="15383" width="10.28515625" style="7" hidden="1"/>
    <col min="15384" max="15384" width="5" style="7" hidden="1"/>
    <col min="15385" max="15385" width="10.28515625" style="7" hidden="1"/>
    <col min="15386" max="15388" width="9" style="7" hidden="1"/>
    <col min="15389" max="15389" width="10.28515625" style="7" hidden="1"/>
    <col min="15390" max="15618" width="9" style="7" hidden="1"/>
    <col min="15619" max="15619" width="3.7109375" style="7" hidden="1"/>
    <col min="15620" max="15620" width="4.85546875" style="7" hidden="1"/>
    <col min="15621" max="15621" width="5.28515625" style="7" hidden="1"/>
    <col min="15622" max="15622" width="31.28515625" style="7" hidden="1"/>
    <col min="15623" max="15623" width="7.7109375" style="7" hidden="1"/>
    <col min="15624" max="15624" width="2.28515625" style="7" hidden="1"/>
    <col min="15625" max="15625" width="11.7109375" style="7" hidden="1"/>
    <col min="15626" max="15626" width="2.42578125" style="7" hidden="1"/>
    <col min="15627" max="15627" width="11.7109375" style="7" hidden="1"/>
    <col min="15628" max="15628" width="2.28515625" style="7" hidden="1"/>
    <col min="15629" max="15629" width="10.85546875" style="7" hidden="1"/>
    <col min="15630" max="15630" width="2.28515625" style="7" hidden="1"/>
    <col min="15631" max="15631" width="11.140625" style="7" hidden="1"/>
    <col min="15632" max="15632" width="1.85546875" style="7" hidden="1"/>
    <col min="15633" max="15633" width="11" style="7" hidden="1"/>
    <col min="15634" max="15634" width="0.7109375" style="7" hidden="1"/>
    <col min="15635" max="15635" width="1.85546875" style="7" hidden="1"/>
    <col min="15636" max="15636" width="11.85546875" style="7" hidden="1"/>
    <col min="15637" max="15637" width="15.28515625" style="7" hidden="1"/>
    <col min="15638" max="15638" width="5" style="7" hidden="1"/>
    <col min="15639" max="15639" width="10.28515625" style="7" hidden="1"/>
    <col min="15640" max="15640" width="5" style="7" hidden="1"/>
    <col min="15641" max="15641" width="10.28515625" style="7" hidden="1"/>
    <col min="15642" max="15644" width="9" style="7" hidden="1"/>
    <col min="15645" max="15645" width="10.28515625" style="7" hidden="1"/>
    <col min="15646" max="15874" width="9" style="7" hidden="1"/>
    <col min="15875" max="15875" width="3.7109375" style="7" hidden="1"/>
    <col min="15876" max="15876" width="4.85546875" style="7" hidden="1"/>
    <col min="15877" max="15877" width="5.28515625" style="7" hidden="1"/>
    <col min="15878" max="15878" width="31.28515625" style="7" hidden="1"/>
    <col min="15879" max="15879" width="7.7109375" style="7" hidden="1"/>
    <col min="15880" max="15880" width="2.28515625" style="7" hidden="1"/>
    <col min="15881" max="15881" width="11.7109375" style="7" hidden="1"/>
    <col min="15882" max="15882" width="2.42578125" style="7" hidden="1"/>
    <col min="15883" max="15883" width="11.7109375" style="7" hidden="1"/>
    <col min="15884" max="15884" width="2.28515625" style="7" hidden="1"/>
    <col min="15885" max="15885" width="10.85546875" style="7" hidden="1"/>
    <col min="15886" max="15886" width="2.28515625" style="7" hidden="1"/>
    <col min="15887" max="15887" width="11.140625" style="7" hidden="1"/>
    <col min="15888" max="15888" width="1.85546875" style="7" hidden="1"/>
    <col min="15889" max="15889" width="11" style="7" hidden="1"/>
    <col min="15890" max="15890" width="0.7109375" style="7" hidden="1"/>
    <col min="15891" max="15891" width="1.85546875" style="7" hidden="1"/>
    <col min="15892" max="15892" width="11.85546875" style="7" hidden="1"/>
    <col min="15893" max="15893" width="15.28515625" style="7" hidden="1"/>
    <col min="15894" max="15894" width="5" style="7" hidden="1"/>
    <col min="15895" max="15895" width="10.28515625" style="7" hidden="1"/>
    <col min="15896" max="15896" width="5" style="7" hidden="1"/>
    <col min="15897" max="15897" width="10.28515625" style="7" hidden="1"/>
    <col min="15898" max="15900" width="9" style="7" hidden="1"/>
    <col min="15901" max="15901" width="10.28515625" style="7" hidden="1"/>
    <col min="15902" max="16130" width="9" style="7" hidden="1"/>
    <col min="16131" max="16131" width="3.7109375" style="7" hidden="1"/>
    <col min="16132" max="16132" width="4.85546875" style="7" hidden="1"/>
    <col min="16133" max="16133" width="5.28515625" style="7" hidden="1"/>
    <col min="16134" max="16134" width="31.28515625" style="7" hidden="1"/>
    <col min="16135" max="16135" width="7.7109375" style="7" hidden="1"/>
    <col min="16136" max="16136" width="2.28515625" style="7" hidden="1"/>
    <col min="16137" max="16137" width="11.7109375" style="7" hidden="1"/>
    <col min="16138" max="16138" width="2.42578125" style="7" hidden="1"/>
    <col min="16139" max="16139" width="11.7109375" style="7" hidden="1"/>
    <col min="16140" max="16140" width="2.28515625" style="7" hidden="1"/>
    <col min="16141" max="16141" width="10.85546875" style="7" hidden="1"/>
    <col min="16142" max="16142" width="2.28515625" style="7" hidden="1"/>
    <col min="16143" max="16143" width="11.140625" style="7" hidden="1"/>
    <col min="16144" max="16144" width="1.85546875" style="7" hidden="1"/>
    <col min="16145" max="16145" width="11" style="7" hidden="1"/>
    <col min="16146" max="16146" width="0.7109375" style="7" hidden="1"/>
    <col min="16147" max="16147" width="1.85546875" style="7" hidden="1"/>
    <col min="16148" max="16148" width="11.85546875" style="7" hidden="1"/>
    <col min="16149" max="16149" width="15.28515625" style="7" hidden="1"/>
    <col min="16150" max="16150" width="5" style="7" hidden="1"/>
    <col min="16151" max="16151" width="10.28515625" style="7" hidden="1"/>
    <col min="16152" max="16152" width="5" style="7" hidden="1"/>
    <col min="16153" max="16153" width="10.28515625" style="7" hidden="1"/>
    <col min="16154" max="16156" width="9" style="7" hidden="1"/>
    <col min="16157" max="16157" width="10.28515625" style="7" hidden="1"/>
    <col min="16158" max="16384" width="9" style="7" hidden="1"/>
  </cols>
  <sheetData>
    <row r="1" spans="1:23" s="10" customFormat="1" ht="25.5" x14ac:dyDescent="0.7">
      <c r="A1" s="446" t="str">
        <f>'سر برگ صفحات'!A1</f>
        <v>شرکت نمونه (سهامی عام)</v>
      </c>
      <c r="B1" s="446"/>
      <c r="C1" s="446"/>
      <c r="D1" s="446"/>
      <c r="E1" s="446"/>
      <c r="F1" s="446"/>
      <c r="G1" s="446"/>
      <c r="H1" s="446"/>
      <c r="I1" s="446"/>
      <c r="J1" s="446"/>
      <c r="K1" s="446"/>
      <c r="L1" s="446"/>
      <c r="M1" s="446"/>
      <c r="N1" s="446"/>
      <c r="O1" s="446"/>
      <c r="P1" s="446"/>
      <c r="Q1" s="446"/>
      <c r="R1" s="11"/>
      <c r="S1" s="11"/>
      <c r="T1" s="12"/>
      <c r="U1" s="12"/>
      <c r="V1" s="11"/>
      <c r="W1" s="11"/>
    </row>
    <row r="2" spans="1:23" s="10" customFormat="1" ht="25.5" x14ac:dyDescent="0.7">
      <c r="A2" s="486" t="str">
        <f>'سر برگ صفحات'!A14</f>
        <v>يادداشتهاي توضيحي صورت هاي مالي</v>
      </c>
      <c r="B2" s="486"/>
      <c r="C2" s="486"/>
      <c r="D2" s="486"/>
      <c r="E2" s="486"/>
      <c r="F2" s="486"/>
      <c r="G2" s="486"/>
      <c r="H2" s="486"/>
      <c r="I2" s="486"/>
      <c r="J2" s="486"/>
      <c r="K2" s="486"/>
      <c r="L2" s="486"/>
      <c r="M2" s="486"/>
      <c r="N2" s="486"/>
      <c r="O2" s="486"/>
      <c r="P2" s="486"/>
      <c r="Q2" s="486"/>
      <c r="R2" s="11"/>
      <c r="S2" s="11"/>
      <c r="T2" s="12"/>
      <c r="U2" s="12"/>
      <c r="V2" s="11"/>
      <c r="W2" s="11"/>
    </row>
    <row r="3" spans="1:23" s="10" customFormat="1" ht="25.5" x14ac:dyDescent="0.7">
      <c r="A3" s="486" t="str">
        <f>'سر برگ صفحات'!A3</f>
        <v>سال مالي منتهی به 29 اسفند 1398</v>
      </c>
      <c r="B3" s="486"/>
      <c r="C3" s="486"/>
      <c r="D3" s="486"/>
      <c r="E3" s="486"/>
      <c r="F3" s="486"/>
      <c r="G3" s="486"/>
      <c r="H3" s="486"/>
      <c r="I3" s="486"/>
      <c r="J3" s="486"/>
      <c r="K3" s="486"/>
      <c r="L3" s="486"/>
      <c r="M3" s="486"/>
      <c r="N3" s="486"/>
      <c r="O3" s="486"/>
      <c r="P3" s="486"/>
      <c r="Q3" s="486"/>
      <c r="R3" s="11"/>
      <c r="S3" s="11"/>
      <c r="T3" s="12"/>
      <c r="U3" s="12"/>
      <c r="V3" s="11"/>
      <c r="W3" s="11"/>
    </row>
    <row r="4" spans="1:23" ht="23.25" x14ac:dyDescent="0.25">
      <c r="A4" s="327" t="s">
        <v>552</v>
      </c>
      <c r="B4" s="470" t="s">
        <v>553</v>
      </c>
      <c r="C4" s="470"/>
      <c r="D4" s="470"/>
      <c r="E4" s="470"/>
      <c r="F4" s="470"/>
      <c r="G4" s="470"/>
      <c r="H4" s="470"/>
      <c r="I4" s="470"/>
      <c r="J4" s="470"/>
      <c r="K4" s="470"/>
      <c r="L4" s="470"/>
      <c r="M4" s="470"/>
      <c r="N4" s="470"/>
      <c r="O4" s="470"/>
      <c r="P4" s="470"/>
    </row>
    <row r="5" spans="1:23" ht="23.25" x14ac:dyDescent="0.25">
      <c r="G5" s="288"/>
      <c r="H5" s="288"/>
      <c r="I5" s="288"/>
      <c r="J5" s="133">
        <f>'سر برگ صفحات'!A12</f>
        <v>1398</v>
      </c>
      <c r="K5" s="288"/>
      <c r="L5" s="492"/>
      <c r="M5" s="492"/>
      <c r="N5" s="492"/>
      <c r="O5" s="492"/>
      <c r="P5" s="492"/>
    </row>
    <row r="6" spans="1:23" x14ac:dyDescent="0.25">
      <c r="D6" s="136"/>
      <c r="F6" s="136"/>
      <c r="H6" s="136"/>
      <c r="I6" s="7" t="s">
        <v>191</v>
      </c>
      <c r="J6" s="414" t="s">
        <v>31</v>
      </c>
      <c r="L6" s="136"/>
      <c r="N6" s="136"/>
      <c r="P6" s="136"/>
    </row>
    <row r="7" spans="1:23" ht="23.25" x14ac:dyDescent="0.25">
      <c r="B7" s="100"/>
      <c r="F7" s="456">
        <v>1399</v>
      </c>
      <c r="G7" s="456"/>
      <c r="H7" s="456"/>
    </row>
    <row r="8" spans="1:23" ht="23.25" x14ac:dyDescent="0.25">
      <c r="B8" s="100"/>
      <c r="F8" s="456">
        <v>1400</v>
      </c>
      <c r="G8" s="456"/>
      <c r="H8" s="456"/>
    </row>
    <row r="9" spans="1:23" ht="23.25" x14ac:dyDescent="0.25">
      <c r="B9" s="100"/>
      <c r="F9" s="456">
        <v>1401</v>
      </c>
      <c r="G9" s="456"/>
      <c r="H9" s="456"/>
    </row>
    <row r="10" spans="1:23" ht="23.25" x14ac:dyDescent="0.25">
      <c r="B10" s="100"/>
      <c r="F10" s="456">
        <v>1402</v>
      </c>
      <c r="G10" s="456"/>
      <c r="H10" s="456"/>
    </row>
    <row r="11" spans="1:23" ht="23.25" x14ac:dyDescent="0.25">
      <c r="B11" s="100"/>
      <c r="D11" s="102"/>
      <c r="F11" s="456" t="s">
        <v>1149</v>
      </c>
      <c r="G11" s="456"/>
      <c r="H11" s="456"/>
    </row>
    <row r="12" spans="1:23" ht="21.75" thickBot="1" x14ac:dyDescent="0.3">
      <c r="H12" s="103"/>
      <c r="J12" s="104"/>
      <c r="L12" s="103"/>
      <c r="N12" s="103"/>
      <c r="P12" s="103"/>
    </row>
    <row r="13" spans="1:23" ht="5.25" customHeight="1" thickTop="1" x14ac:dyDescent="0.25">
      <c r="H13" s="103"/>
      <c r="L13" s="103"/>
      <c r="N13" s="103"/>
      <c r="P13" s="103"/>
    </row>
    <row r="14" spans="1:23" ht="23.25" x14ac:dyDescent="0.25">
      <c r="A14" s="327" t="s">
        <v>554</v>
      </c>
      <c r="B14" s="470" t="s">
        <v>555</v>
      </c>
      <c r="C14" s="470"/>
      <c r="D14" s="470"/>
      <c r="E14" s="470"/>
      <c r="F14" s="470"/>
      <c r="G14" s="470"/>
      <c r="H14" s="470"/>
      <c r="I14" s="470"/>
      <c r="J14" s="470"/>
      <c r="K14" s="470"/>
      <c r="L14" s="470"/>
      <c r="M14" s="470"/>
      <c r="N14" s="470"/>
      <c r="O14" s="470"/>
      <c r="P14" s="470"/>
    </row>
    <row r="15" spans="1:23" ht="23.25" x14ac:dyDescent="0.25">
      <c r="G15" s="288"/>
      <c r="H15" s="288"/>
      <c r="I15" s="288"/>
      <c r="K15" s="288"/>
      <c r="L15" s="133">
        <f>'سر برگ صفحات'!A12</f>
        <v>1398</v>
      </c>
      <c r="M15" s="132"/>
      <c r="N15" s="132"/>
      <c r="O15" s="132"/>
      <c r="P15" s="132"/>
    </row>
    <row r="16" spans="1:23" x14ac:dyDescent="0.25">
      <c r="D16" s="136"/>
      <c r="F16" s="136"/>
      <c r="H16" s="136"/>
      <c r="L16" s="414" t="s">
        <v>31</v>
      </c>
      <c r="N16" s="136"/>
      <c r="P16" s="136"/>
    </row>
    <row r="17" spans="1:16" ht="23.25" x14ac:dyDescent="0.25">
      <c r="A17" s="99" t="s">
        <v>542</v>
      </c>
      <c r="B17" s="100"/>
      <c r="D17" s="7" t="s">
        <v>558</v>
      </c>
      <c r="F17" s="102"/>
    </row>
    <row r="18" spans="1:16" ht="23.25" x14ac:dyDescent="0.25">
      <c r="B18" s="100"/>
      <c r="D18" s="7" t="s">
        <v>556</v>
      </c>
      <c r="F18" s="102"/>
    </row>
    <row r="19" spans="1:16" ht="23.25" x14ac:dyDescent="0.25">
      <c r="B19" s="100"/>
      <c r="D19" s="7" t="s">
        <v>433</v>
      </c>
      <c r="F19" s="102"/>
    </row>
    <row r="20" spans="1:16" ht="23.25" x14ac:dyDescent="0.25">
      <c r="B20" s="100"/>
      <c r="D20" s="102" t="s">
        <v>151</v>
      </c>
      <c r="F20" s="105"/>
      <c r="L20" s="106"/>
    </row>
    <row r="21" spans="1:16" ht="23.25" x14ac:dyDescent="0.25">
      <c r="B21" s="100"/>
      <c r="D21" s="102"/>
      <c r="F21" s="105"/>
    </row>
    <row r="22" spans="1:16" ht="23.25" x14ac:dyDescent="0.25">
      <c r="B22" s="100"/>
      <c r="D22" s="7" t="s">
        <v>557</v>
      </c>
      <c r="F22" s="105"/>
      <c r="L22" s="106"/>
    </row>
    <row r="23" spans="1:16" ht="21.75" thickBot="1" x14ac:dyDescent="0.3">
      <c r="H23" s="103"/>
      <c r="L23" s="107"/>
      <c r="N23" s="103"/>
      <c r="P23" s="103"/>
    </row>
    <row r="24" spans="1:16" ht="21.75" thickTop="1" x14ac:dyDescent="0.25">
      <c r="F24" s="102"/>
    </row>
    <row r="25" spans="1:16" ht="20.45" customHeight="1" x14ac:dyDescent="0.25">
      <c r="A25" s="108" t="s">
        <v>559</v>
      </c>
      <c r="B25" s="469" t="s">
        <v>1042</v>
      </c>
      <c r="C25" s="469"/>
      <c r="D25" s="469"/>
      <c r="E25" s="469"/>
      <c r="F25" s="469"/>
      <c r="G25" s="469"/>
      <c r="H25" s="469"/>
      <c r="I25" s="469"/>
      <c r="J25" s="469"/>
      <c r="K25" s="469"/>
      <c r="L25" s="469"/>
      <c r="M25" s="469"/>
      <c r="N25" s="469"/>
      <c r="O25" s="469"/>
      <c r="P25" s="469"/>
    </row>
    <row r="26" spans="1:16" ht="20.45" customHeight="1" x14ac:dyDescent="0.25">
      <c r="A26" s="327"/>
      <c r="B26" s="469"/>
      <c r="C26" s="469"/>
      <c r="D26" s="469"/>
      <c r="E26" s="469"/>
      <c r="F26" s="469"/>
      <c r="G26" s="469"/>
      <c r="H26" s="469"/>
      <c r="I26" s="469"/>
      <c r="J26" s="469"/>
      <c r="K26" s="469"/>
      <c r="L26" s="469"/>
      <c r="M26" s="469"/>
      <c r="N26" s="469"/>
      <c r="O26" s="469"/>
      <c r="P26" s="469"/>
    </row>
    <row r="27" spans="1:16" x14ac:dyDescent="0.25">
      <c r="A27" s="108" t="s">
        <v>560</v>
      </c>
      <c r="B27" s="469" t="s">
        <v>1043</v>
      </c>
      <c r="C27" s="469"/>
      <c r="D27" s="469"/>
      <c r="E27" s="469"/>
      <c r="F27" s="469"/>
      <c r="G27" s="469"/>
      <c r="H27" s="469"/>
      <c r="I27" s="469"/>
      <c r="J27" s="469"/>
      <c r="K27" s="469"/>
      <c r="L27" s="469"/>
      <c r="M27" s="469"/>
      <c r="N27" s="469"/>
      <c r="O27" s="469"/>
      <c r="P27" s="469"/>
    </row>
    <row r="28" spans="1:16" x14ac:dyDescent="0.25">
      <c r="A28" s="108"/>
      <c r="B28" s="469"/>
      <c r="C28" s="469"/>
      <c r="D28" s="469"/>
      <c r="E28" s="469"/>
      <c r="F28" s="469"/>
      <c r="G28" s="469"/>
      <c r="H28" s="469"/>
      <c r="I28" s="469"/>
      <c r="J28" s="469"/>
      <c r="K28" s="469"/>
      <c r="L28" s="469"/>
      <c r="M28" s="469"/>
      <c r="N28" s="469"/>
      <c r="O28" s="469"/>
      <c r="P28" s="469"/>
    </row>
    <row r="29" spans="1:16" x14ac:dyDescent="0.25">
      <c r="A29" s="108"/>
      <c r="B29" s="469"/>
      <c r="C29" s="469"/>
      <c r="D29" s="469"/>
      <c r="E29" s="469"/>
      <c r="F29" s="469"/>
      <c r="G29" s="469"/>
      <c r="H29" s="469"/>
      <c r="I29" s="469"/>
      <c r="J29" s="469"/>
      <c r="K29" s="469"/>
      <c r="L29" s="469"/>
      <c r="M29" s="469"/>
      <c r="N29" s="469"/>
      <c r="O29" s="469"/>
      <c r="P29" s="469"/>
    </row>
    <row r="30" spans="1:16" x14ac:dyDescent="0.25">
      <c r="A30" s="108"/>
      <c r="B30" s="469"/>
      <c r="C30" s="469"/>
      <c r="D30" s="469"/>
      <c r="E30" s="469"/>
      <c r="F30" s="469"/>
      <c r="G30" s="469"/>
      <c r="H30" s="469"/>
      <c r="I30" s="469"/>
      <c r="J30" s="469"/>
      <c r="K30" s="469"/>
      <c r="L30" s="469"/>
      <c r="M30" s="469"/>
      <c r="N30" s="469"/>
      <c r="O30" s="469"/>
      <c r="P30" s="469"/>
    </row>
    <row r="31" spans="1:16" x14ac:dyDescent="0.25">
      <c r="A31" s="108" t="s">
        <v>561</v>
      </c>
      <c r="B31" s="469" t="s">
        <v>1044</v>
      </c>
      <c r="C31" s="469"/>
      <c r="D31" s="469"/>
      <c r="E31" s="469"/>
      <c r="F31" s="469"/>
      <c r="G31" s="469"/>
      <c r="H31" s="469"/>
      <c r="I31" s="469"/>
      <c r="J31" s="469"/>
      <c r="K31" s="469"/>
      <c r="L31" s="469"/>
      <c r="M31" s="469"/>
      <c r="N31" s="469"/>
      <c r="O31" s="469"/>
      <c r="P31" s="469"/>
    </row>
    <row r="32" spans="1:16" x14ac:dyDescent="0.25">
      <c r="A32" s="108"/>
      <c r="B32" s="469"/>
      <c r="C32" s="469"/>
      <c r="D32" s="469"/>
      <c r="E32" s="469"/>
      <c r="F32" s="469"/>
      <c r="G32" s="469"/>
      <c r="H32" s="469"/>
      <c r="I32" s="469"/>
      <c r="J32" s="469"/>
      <c r="K32" s="469"/>
      <c r="L32" s="469"/>
      <c r="M32" s="469"/>
      <c r="N32" s="469"/>
      <c r="O32" s="469"/>
      <c r="P32" s="469"/>
    </row>
    <row r="33" spans="1:16" x14ac:dyDescent="0.25">
      <c r="A33" s="108"/>
      <c r="B33" s="469"/>
      <c r="C33" s="469"/>
      <c r="D33" s="469"/>
      <c r="E33" s="469"/>
      <c r="F33" s="469"/>
      <c r="G33" s="469"/>
      <c r="H33" s="469"/>
      <c r="I33" s="469"/>
      <c r="J33" s="469"/>
      <c r="K33" s="469"/>
      <c r="L33" s="469"/>
      <c r="M33" s="469"/>
      <c r="N33" s="469"/>
      <c r="O33" s="469"/>
      <c r="P33" s="469"/>
    </row>
    <row r="34" spans="1:16" x14ac:dyDescent="0.25">
      <c r="A34" s="108" t="s">
        <v>1045</v>
      </c>
      <c r="B34" s="456" t="s">
        <v>1046</v>
      </c>
      <c r="C34" s="456"/>
      <c r="D34" s="456"/>
      <c r="E34" s="456"/>
      <c r="F34" s="456"/>
      <c r="G34" s="456"/>
      <c r="H34" s="456"/>
      <c r="I34" s="456"/>
      <c r="J34" s="456"/>
      <c r="K34" s="456"/>
      <c r="L34" s="456"/>
      <c r="M34" s="456"/>
      <c r="N34" s="456"/>
      <c r="O34" s="456"/>
      <c r="P34" s="456"/>
    </row>
    <row r="35" spans="1:16" x14ac:dyDescent="0.25"/>
    <row r="36" spans="1:16" x14ac:dyDescent="0.25"/>
    <row r="37" spans="1:16" x14ac:dyDescent="0.25">
      <c r="A37" s="449" t="s">
        <v>888</v>
      </c>
      <c r="B37" s="449"/>
      <c r="C37" s="449"/>
      <c r="D37" s="449"/>
      <c r="E37" s="449"/>
      <c r="F37" s="449"/>
      <c r="G37" s="449"/>
      <c r="H37" s="449"/>
      <c r="I37" s="449"/>
      <c r="J37" s="449"/>
      <c r="K37" s="449"/>
      <c r="L37" s="449"/>
      <c r="M37" s="449"/>
      <c r="N37" s="449"/>
      <c r="O37" s="449"/>
      <c r="P37" s="449"/>
    </row>
  </sheetData>
  <mergeCells count="16">
    <mergeCell ref="A37:P37"/>
    <mergeCell ref="A1:Q1"/>
    <mergeCell ref="A2:Q2"/>
    <mergeCell ref="A3:Q3"/>
    <mergeCell ref="L5:P5"/>
    <mergeCell ref="B4:P4"/>
    <mergeCell ref="B34:P34"/>
    <mergeCell ref="B27:P30"/>
    <mergeCell ref="B31:P33"/>
    <mergeCell ref="B14:P14"/>
    <mergeCell ref="B25:P26"/>
    <mergeCell ref="F7:H7"/>
    <mergeCell ref="F8:H8"/>
    <mergeCell ref="F9:H9"/>
    <mergeCell ref="F10:H10"/>
    <mergeCell ref="F11:H11"/>
  </mergeCells>
  <pageMargins left="0.19685039370078741" right="0.19685039370078741" top="0.19685039370078741" bottom="0.19685039370078741" header="0.31496062992125984" footer="0.23622047244094491"/>
  <pageSetup firstPageNumber="44" orientation="portrait" useFirstPageNumber="1" r:id="rId1"/>
  <headerFooter>
    <oddFooter>&amp;C&amp;"B Lotus,Bold"&amp;10&amp;P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sheetPr>
  <dimension ref="A1:J44"/>
  <sheetViews>
    <sheetView rightToLeft="1" view="pageBreakPreview" topLeftCell="A8" zoomScale="106" zoomScaleSheetLayoutView="106" workbookViewId="0">
      <selection activeCell="A13" sqref="A13"/>
    </sheetView>
  </sheetViews>
  <sheetFormatPr defaultColWidth="0" defaultRowHeight="21" zeroHeight="1" x14ac:dyDescent="0.6"/>
  <cols>
    <col min="1" max="1" width="8" style="96" bestFit="1" customWidth="1"/>
    <col min="2" max="2" width="7.28515625" style="32" customWidth="1"/>
    <col min="3" max="3" width="28.5703125" style="32" customWidth="1"/>
    <col min="4" max="4" width="14.28515625" style="32" bestFit="1" customWidth="1"/>
    <col min="5" max="5" width="1.28515625" style="32" customWidth="1"/>
    <col min="6" max="6" width="15.7109375" style="32" customWidth="1"/>
    <col min="7" max="7" width="1.28515625" style="32" customWidth="1"/>
    <col min="8" max="8" width="15.7109375" style="32" customWidth="1"/>
    <col min="9" max="9" width="8.28515625" style="32" customWidth="1"/>
    <col min="10" max="10" width="9" style="32" customWidth="1"/>
    <col min="11" max="16384" width="9" style="32" hidden="1"/>
  </cols>
  <sheetData>
    <row r="1" spans="1:9" ht="25.5" x14ac:dyDescent="0.7">
      <c r="A1" s="524" t="str">
        <f>'سر برگ صفحات'!A1</f>
        <v>شرکت نمونه (سهامی عام)</v>
      </c>
      <c r="B1" s="524"/>
      <c r="C1" s="524"/>
      <c r="D1" s="524"/>
      <c r="E1" s="524"/>
      <c r="F1" s="524"/>
      <c r="G1" s="524"/>
      <c r="H1" s="524"/>
      <c r="I1" s="524"/>
    </row>
    <row r="2" spans="1:9" ht="25.5" x14ac:dyDescent="0.7">
      <c r="A2" s="524" t="s">
        <v>864</v>
      </c>
      <c r="B2" s="524"/>
      <c r="C2" s="524"/>
      <c r="D2" s="524"/>
      <c r="E2" s="524"/>
      <c r="F2" s="524"/>
      <c r="G2" s="524"/>
      <c r="H2" s="524"/>
      <c r="I2" s="524"/>
    </row>
    <row r="3" spans="1:9" ht="25.5" x14ac:dyDescent="0.7">
      <c r="A3" s="524" t="str">
        <f>'سر برگ صفحات'!A3</f>
        <v>سال مالي منتهی به 29 اسفند 1398</v>
      </c>
      <c r="B3" s="524"/>
      <c r="C3" s="524"/>
      <c r="D3" s="524"/>
      <c r="E3" s="524"/>
      <c r="F3" s="524"/>
      <c r="G3" s="524"/>
      <c r="H3" s="524"/>
      <c r="I3" s="524"/>
    </row>
    <row r="4" spans="1:9" ht="4.5" customHeight="1" x14ac:dyDescent="0.6"/>
    <row r="5" spans="1:9" s="74" customFormat="1" x14ac:dyDescent="0.6">
      <c r="A5" s="96" t="s">
        <v>946</v>
      </c>
      <c r="B5" s="527" t="s">
        <v>947</v>
      </c>
      <c r="C5" s="527"/>
      <c r="D5" s="527"/>
      <c r="E5" s="527"/>
      <c r="F5" s="527"/>
      <c r="G5" s="527"/>
      <c r="H5" s="527"/>
      <c r="I5" s="527"/>
    </row>
    <row r="6" spans="1:9" s="74" customFormat="1" x14ac:dyDescent="0.6">
      <c r="A6" s="96"/>
      <c r="B6" s="527"/>
      <c r="C6" s="527"/>
      <c r="D6" s="527"/>
      <c r="E6" s="527"/>
      <c r="F6" s="527"/>
      <c r="G6" s="527"/>
      <c r="H6" s="527"/>
      <c r="I6" s="527"/>
    </row>
    <row r="7" spans="1:9" s="74" customFormat="1" x14ac:dyDescent="0.6">
      <c r="A7" s="96"/>
      <c r="B7" s="527"/>
      <c r="C7" s="527"/>
      <c r="D7" s="527"/>
      <c r="E7" s="527"/>
      <c r="F7" s="527"/>
      <c r="G7" s="527"/>
      <c r="H7" s="527"/>
      <c r="I7" s="527"/>
    </row>
    <row r="8" spans="1:9" ht="23.25" x14ac:dyDescent="0.7">
      <c r="B8" s="75"/>
    </row>
    <row r="9" spans="1:9" x14ac:dyDescent="0.6">
      <c r="E9" s="48"/>
      <c r="F9" s="40">
        <f>'سر برگ صفحات'!A12</f>
        <v>1398</v>
      </c>
      <c r="G9" s="48"/>
      <c r="H9" s="40">
        <f>'سر برگ صفحات'!A11</f>
        <v>1397</v>
      </c>
    </row>
    <row r="10" spans="1:9" x14ac:dyDescent="0.6">
      <c r="E10" s="48"/>
      <c r="F10" s="48" t="s">
        <v>78</v>
      </c>
      <c r="G10" s="48"/>
      <c r="H10" s="48" t="s">
        <v>78</v>
      </c>
    </row>
    <row r="11" spans="1:9" x14ac:dyDescent="0.6">
      <c r="C11" s="32" t="s">
        <v>765</v>
      </c>
      <c r="E11" s="71"/>
      <c r="F11" s="71" t="s">
        <v>583</v>
      </c>
      <c r="G11" s="71"/>
      <c r="H11" s="71" t="s">
        <v>583</v>
      </c>
    </row>
    <row r="12" spans="1:9" x14ac:dyDescent="0.6">
      <c r="C12" s="32" t="s">
        <v>764</v>
      </c>
      <c r="E12" s="71"/>
      <c r="F12" s="81" t="s">
        <v>666</v>
      </c>
      <c r="G12" s="71"/>
      <c r="H12" s="81" t="s">
        <v>666</v>
      </c>
    </row>
    <row r="13" spans="1:9" x14ac:dyDescent="0.6">
      <c r="C13" s="32" t="s">
        <v>763</v>
      </c>
      <c r="E13" s="71"/>
      <c r="F13" s="71">
        <f>SUM(F11:F12)</f>
        <v>0</v>
      </c>
      <c r="G13" s="71"/>
      <c r="H13" s="71">
        <f>SUM(H11:H12)</f>
        <v>0</v>
      </c>
    </row>
    <row r="14" spans="1:9" x14ac:dyDescent="0.6">
      <c r="C14" s="32" t="s">
        <v>762</v>
      </c>
      <c r="E14" s="71"/>
      <c r="F14" s="71" t="s">
        <v>583</v>
      </c>
      <c r="G14" s="71"/>
      <c r="H14" s="71" t="s">
        <v>583</v>
      </c>
    </row>
    <row r="15" spans="1:9" ht="21.75" thickBot="1" x14ac:dyDescent="0.65">
      <c r="C15" s="32" t="s">
        <v>354</v>
      </c>
      <c r="E15" s="71"/>
      <c r="F15" s="82">
        <f>SUM(F13:F14)</f>
        <v>0</v>
      </c>
      <c r="G15" s="71"/>
      <c r="H15" s="82">
        <f>SUM(H13:H14)</f>
        <v>0</v>
      </c>
    </row>
    <row r="16" spans="1:9" ht="21.75" thickTop="1" x14ac:dyDescent="0.6"/>
    <row r="17" spans="1:9" x14ac:dyDescent="0.6"/>
    <row r="18" spans="1:9" s="74" customFormat="1" x14ac:dyDescent="0.6">
      <c r="A18" s="96" t="s">
        <v>945</v>
      </c>
      <c r="B18" s="527" t="s">
        <v>948</v>
      </c>
      <c r="C18" s="527"/>
      <c r="D18" s="527"/>
      <c r="E18" s="527"/>
      <c r="F18" s="527"/>
      <c r="G18" s="527"/>
      <c r="H18" s="527"/>
      <c r="I18" s="527"/>
    </row>
    <row r="19" spans="1:9" s="74" customFormat="1" x14ac:dyDescent="0.6">
      <c r="A19" s="96"/>
      <c r="B19" s="527"/>
      <c r="C19" s="527"/>
      <c r="D19" s="527"/>
      <c r="E19" s="527"/>
      <c r="F19" s="527"/>
      <c r="G19" s="527"/>
      <c r="H19" s="527"/>
      <c r="I19" s="527"/>
    </row>
    <row r="20" spans="1:9" s="74" customFormat="1" x14ac:dyDescent="0.6">
      <c r="A20" s="96"/>
      <c r="B20" s="527"/>
      <c r="C20" s="527"/>
      <c r="D20" s="527"/>
      <c r="E20" s="527"/>
      <c r="F20" s="527"/>
      <c r="G20" s="527"/>
      <c r="H20" s="527"/>
      <c r="I20" s="527"/>
    </row>
    <row r="21" spans="1:9" ht="21.6" customHeight="1" x14ac:dyDescent="0.6">
      <c r="A21" s="96" t="s">
        <v>949</v>
      </c>
      <c r="B21" s="527" t="s">
        <v>951</v>
      </c>
      <c r="C21" s="527"/>
      <c r="D21" s="527"/>
      <c r="E21" s="527"/>
      <c r="F21" s="527"/>
      <c r="G21" s="527"/>
      <c r="H21" s="527"/>
      <c r="I21" s="527"/>
    </row>
    <row r="22" spans="1:9" x14ac:dyDescent="0.6">
      <c r="B22" s="527"/>
      <c r="C22" s="527"/>
      <c r="D22" s="527"/>
      <c r="E22" s="527"/>
      <c r="F22" s="527"/>
      <c r="G22" s="527"/>
      <c r="H22" s="527"/>
      <c r="I22" s="527"/>
    </row>
    <row r="23" spans="1:9" s="74" customFormat="1" x14ac:dyDescent="0.6">
      <c r="A23" s="96" t="s">
        <v>950</v>
      </c>
      <c r="B23" s="527" t="s">
        <v>952</v>
      </c>
      <c r="C23" s="527"/>
      <c r="D23" s="527"/>
      <c r="E23" s="527"/>
      <c r="F23" s="527"/>
      <c r="G23" s="527"/>
      <c r="H23" s="527"/>
      <c r="I23" s="527"/>
    </row>
    <row r="24" spans="1:9" s="74" customFormat="1" x14ac:dyDescent="0.6">
      <c r="A24" s="96"/>
      <c r="B24" s="527"/>
      <c r="C24" s="527"/>
      <c r="D24" s="527"/>
      <c r="E24" s="527"/>
      <c r="F24" s="527"/>
      <c r="G24" s="527"/>
      <c r="H24" s="527"/>
      <c r="I24" s="527"/>
    </row>
    <row r="25" spans="1:9" s="74" customFormat="1" x14ac:dyDescent="0.6">
      <c r="A25" s="96"/>
      <c r="B25" s="527"/>
      <c r="C25" s="527"/>
      <c r="D25" s="527"/>
      <c r="E25" s="527"/>
      <c r="F25" s="527"/>
      <c r="G25" s="527"/>
      <c r="H25" s="527"/>
      <c r="I25" s="527"/>
    </row>
    <row r="26" spans="1:9" s="74" customFormat="1" x14ac:dyDescent="0.6">
      <c r="A26" s="96"/>
      <c r="B26" s="527"/>
      <c r="C26" s="527"/>
      <c r="D26" s="527"/>
      <c r="E26" s="527"/>
      <c r="F26" s="527"/>
      <c r="G26" s="527"/>
      <c r="H26" s="527"/>
      <c r="I26" s="527"/>
    </row>
    <row r="27" spans="1:9" ht="18" customHeight="1" x14ac:dyDescent="0.6">
      <c r="B27" s="525" t="s">
        <v>761</v>
      </c>
      <c r="C27" s="525"/>
      <c r="D27" s="525"/>
      <c r="E27" s="525"/>
      <c r="F27" s="525"/>
      <c r="G27" s="525"/>
      <c r="H27" s="525"/>
      <c r="I27" s="525"/>
    </row>
    <row r="28" spans="1:9" ht="14.25" customHeight="1" x14ac:dyDescent="0.6">
      <c r="B28" s="72"/>
      <c r="C28" s="72"/>
      <c r="D28" s="72"/>
      <c r="E28" s="72"/>
      <c r="F28" s="72"/>
      <c r="G28" s="72"/>
      <c r="H28" s="72"/>
      <c r="I28" s="72"/>
    </row>
    <row r="29" spans="1:9" s="5" customFormat="1" ht="23.25" x14ac:dyDescent="0.7">
      <c r="A29" s="97"/>
      <c r="D29" s="78" t="s">
        <v>760</v>
      </c>
      <c r="E29" s="77"/>
      <c r="F29" s="78" t="s">
        <v>759</v>
      </c>
      <c r="G29" s="77"/>
      <c r="H29" s="78" t="s">
        <v>758</v>
      </c>
    </row>
    <row r="30" spans="1:9" x14ac:dyDescent="0.6">
      <c r="D30" s="98" t="s">
        <v>757</v>
      </c>
      <c r="E30" s="48"/>
      <c r="F30" s="98" t="s">
        <v>757</v>
      </c>
      <c r="G30" s="48"/>
      <c r="H30" s="98" t="s">
        <v>757</v>
      </c>
    </row>
    <row r="31" spans="1:9" x14ac:dyDescent="0.6">
      <c r="D31" s="98" t="s">
        <v>757</v>
      </c>
      <c r="E31" s="71"/>
      <c r="F31" s="98" t="s">
        <v>757</v>
      </c>
      <c r="G31" s="71"/>
      <c r="H31" s="98" t="s">
        <v>757</v>
      </c>
    </row>
    <row r="32" spans="1:9" x14ac:dyDescent="0.6">
      <c r="D32" s="98" t="s">
        <v>757</v>
      </c>
      <c r="E32" s="71"/>
      <c r="F32" s="98" t="s">
        <v>757</v>
      </c>
      <c r="G32" s="71"/>
      <c r="H32" s="98" t="s">
        <v>757</v>
      </c>
    </row>
    <row r="33" spans="2:9" x14ac:dyDescent="0.6">
      <c r="E33" s="71"/>
      <c r="F33" s="71"/>
      <c r="G33" s="71"/>
      <c r="H33" s="71"/>
    </row>
    <row r="34" spans="2:9" x14ac:dyDescent="0.6">
      <c r="B34" s="527" t="s">
        <v>1047</v>
      </c>
      <c r="C34" s="527"/>
      <c r="D34" s="527"/>
      <c r="E34" s="527"/>
      <c r="F34" s="527"/>
      <c r="G34" s="527"/>
      <c r="H34" s="527"/>
      <c r="I34" s="527"/>
    </row>
    <row r="35" spans="2:9" x14ac:dyDescent="0.6">
      <c r="B35" s="527"/>
      <c r="C35" s="527"/>
      <c r="D35" s="527"/>
      <c r="E35" s="527"/>
      <c r="F35" s="527"/>
      <c r="G35" s="527"/>
      <c r="H35" s="527"/>
      <c r="I35" s="527"/>
    </row>
    <row r="36" spans="2:9" x14ac:dyDescent="0.6">
      <c r="B36" s="527"/>
      <c r="C36" s="527"/>
      <c r="D36" s="527"/>
      <c r="E36" s="527"/>
      <c r="F36" s="527"/>
      <c r="G36" s="527"/>
      <c r="H36" s="527"/>
      <c r="I36" s="527"/>
    </row>
    <row r="37" spans="2:9" x14ac:dyDescent="0.6">
      <c r="E37" s="71"/>
      <c r="F37" s="71"/>
      <c r="G37" s="71"/>
      <c r="H37" s="71"/>
    </row>
    <row r="38" spans="2:9" x14ac:dyDescent="0.6">
      <c r="C38" s="74"/>
      <c r="E38" s="71"/>
      <c r="F38" s="71"/>
      <c r="G38" s="71"/>
      <c r="H38" s="71"/>
    </row>
    <row r="39" spans="2:9" x14ac:dyDescent="0.6"/>
    <row r="40" spans="2:9" ht="18" customHeight="1" x14ac:dyDescent="0.6">
      <c r="B40" s="72"/>
      <c r="C40" s="72"/>
      <c r="D40" s="72"/>
      <c r="E40" s="72"/>
      <c r="F40" s="72"/>
      <c r="G40" s="72"/>
      <c r="H40" s="72"/>
      <c r="I40" s="72"/>
    </row>
    <row r="41" spans="2:9" ht="18" customHeight="1" x14ac:dyDescent="0.6">
      <c r="B41" s="72"/>
      <c r="C41" s="72"/>
      <c r="D41" s="72"/>
      <c r="E41" s="72"/>
      <c r="F41" s="72"/>
      <c r="G41" s="72"/>
      <c r="H41" s="72"/>
      <c r="I41" s="72"/>
    </row>
    <row r="42" spans="2:9" x14ac:dyDescent="0.6"/>
    <row r="44" spans="2:9" ht="23.25" hidden="1" x14ac:dyDescent="0.7">
      <c r="B44" s="526">
        <v>45</v>
      </c>
      <c r="C44" s="526"/>
      <c r="D44" s="526"/>
      <c r="E44" s="526"/>
      <c r="F44" s="526"/>
      <c r="G44" s="526"/>
      <c r="H44" s="526"/>
      <c r="I44" s="526"/>
    </row>
  </sheetData>
  <mergeCells count="10">
    <mergeCell ref="A1:I1"/>
    <mergeCell ref="A2:I2"/>
    <mergeCell ref="A3:I3"/>
    <mergeCell ref="B27:I27"/>
    <mergeCell ref="B44:I44"/>
    <mergeCell ref="B18:I20"/>
    <mergeCell ref="B21:I22"/>
    <mergeCell ref="B23:I26"/>
    <mergeCell ref="B34:I36"/>
    <mergeCell ref="B5:I7"/>
  </mergeCells>
  <pageMargins left="0.19685039370078741" right="0.19685039370078741" top="0.19685039370078741" bottom="0.19685039370078741" header="0.31496062992125984" footer="0.23622047244094491"/>
  <pageSetup firstPageNumber="45" orientation="portrait" useFirstPageNumber="1" r:id="rId1"/>
  <headerFooter>
    <oddFooter>&amp;C&amp;"B Lotus,Bold"&amp;10&amp;P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pageSetUpPr fitToPage="1"/>
  </sheetPr>
  <dimension ref="A1:V44"/>
  <sheetViews>
    <sheetView rightToLeft="1" view="pageBreakPreview" topLeftCell="J1" zoomScale="99" zoomScaleSheetLayoutView="99" workbookViewId="0">
      <selection activeCell="A13" sqref="A13"/>
    </sheetView>
  </sheetViews>
  <sheetFormatPr defaultColWidth="0" defaultRowHeight="21" zeroHeight="1" x14ac:dyDescent="0.25"/>
  <cols>
    <col min="1" max="1" width="6.85546875" style="91" customWidth="1"/>
    <col min="2" max="2" width="7.28515625" style="30" customWidth="1"/>
    <col min="3" max="3" width="7.7109375" style="30" customWidth="1"/>
    <col min="4" max="4" width="1.140625" style="30" customWidth="1"/>
    <col min="5" max="5" width="11.7109375" style="30" customWidth="1"/>
    <col min="6" max="6" width="1.140625" style="30" customWidth="1"/>
    <col min="7" max="7" width="11.7109375" style="30" customWidth="1"/>
    <col min="8" max="8" width="1.140625" style="30" customWidth="1"/>
    <col min="9" max="9" width="11.7109375" style="30" customWidth="1"/>
    <col min="10" max="10" width="1.140625" style="30" customWidth="1"/>
    <col min="11" max="11" width="11.7109375" style="30" customWidth="1"/>
    <col min="12" max="12" width="1.140625" style="30" customWidth="1"/>
    <col min="13" max="13" width="11.7109375" style="30" customWidth="1"/>
    <col min="14" max="14" width="1.140625" style="30" customWidth="1"/>
    <col min="15" max="15" width="11.7109375" style="30" customWidth="1"/>
    <col min="16" max="16" width="1.140625" style="30" customWidth="1"/>
    <col min="17" max="17" width="11.7109375" style="30" customWidth="1"/>
    <col min="18" max="18" width="1.140625" style="30" customWidth="1"/>
    <col min="19" max="19" width="11.7109375" style="30" customWidth="1"/>
    <col min="20" max="20" width="13" style="30" bestFit="1" customWidth="1"/>
    <col min="21" max="21" width="9" style="30" customWidth="1"/>
    <col min="22" max="22" width="0" style="30" hidden="1" customWidth="1"/>
    <col min="23" max="16384" width="9" style="30" hidden="1"/>
  </cols>
  <sheetData>
    <row r="1" spans="1:20" s="32" customFormat="1" ht="26.25" x14ac:dyDescent="0.7">
      <c r="A1" s="531" t="str">
        <f>'سر برگ صفحات'!A1</f>
        <v>شرکت نمونه (سهامی عام)</v>
      </c>
      <c r="B1" s="531"/>
      <c r="C1" s="531"/>
      <c r="D1" s="531"/>
      <c r="E1" s="531"/>
      <c r="F1" s="531"/>
      <c r="G1" s="531"/>
      <c r="H1" s="531"/>
      <c r="I1" s="531"/>
      <c r="J1" s="531"/>
      <c r="K1" s="531"/>
      <c r="L1" s="531"/>
      <c r="M1" s="531"/>
      <c r="N1" s="531"/>
      <c r="O1" s="531"/>
      <c r="P1" s="531"/>
      <c r="Q1" s="531"/>
      <c r="R1" s="531"/>
      <c r="S1" s="531"/>
      <c r="T1" s="531"/>
    </row>
    <row r="2" spans="1:20" s="32" customFormat="1" ht="22.5" customHeight="1" x14ac:dyDescent="0.7">
      <c r="A2" s="532" t="str">
        <f>'سر برگ صفحات'!A14</f>
        <v>يادداشتهاي توضيحي صورت هاي مالي</v>
      </c>
      <c r="B2" s="532"/>
      <c r="C2" s="532"/>
      <c r="D2" s="532"/>
      <c r="E2" s="532"/>
      <c r="F2" s="532"/>
      <c r="G2" s="532"/>
      <c r="H2" s="532"/>
      <c r="I2" s="532"/>
      <c r="J2" s="532"/>
      <c r="K2" s="532"/>
      <c r="L2" s="532"/>
      <c r="M2" s="532"/>
      <c r="N2" s="532"/>
      <c r="O2" s="532"/>
      <c r="P2" s="532"/>
      <c r="Q2" s="532"/>
      <c r="R2" s="532"/>
      <c r="S2" s="532"/>
      <c r="T2" s="532"/>
    </row>
    <row r="3" spans="1:20" s="32" customFormat="1" ht="26.25" x14ac:dyDescent="0.7">
      <c r="A3" s="531" t="str">
        <f>'سر برگ صفحات'!A3</f>
        <v>سال مالي منتهی به 29 اسفند 1398</v>
      </c>
      <c r="B3" s="531"/>
      <c r="C3" s="531"/>
      <c r="D3" s="531"/>
      <c r="E3" s="531"/>
      <c r="F3" s="531"/>
      <c r="G3" s="531"/>
      <c r="H3" s="531"/>
      <c r="I3" s="531"/>
      <c r="J3" s="531"/>
      <c r="K3" s="531"/>
      <c r="L3" s="531"/>
      <c r="M3" s="531"/>
      <c r="N3" s="531"/>
      <c r="O3" s="531"/>
      <c r="P3" s="531"/>
      <c r="Q3" s="531"/>
      <c r="R3" s="531"/>
      <c r="S3" s="531"/>
      <c r="T3" s="531"/>
    </row>
    <row r="4" spans="1:20" ht="3" customHeight="1" x14ac:dyDescent="0.25"/>
    <row r="5" spans="1:20" ht="17.100000000000001" customHeight="1" x14ac:dyDescent="0.25">
      <c r="A5" s="91" t="s">
        <v>934</v>
      </c>
      <c r="B5" s="38" t="s">
        <v>933</v>
      </c>
      <c r="Q5" s="530"/>
      <c r="R5" s="530"/>
      <c r="S5" s="530"/>
    </row>
    <row r="6" spans="1:20" ht="17.100000000000001" customHeight="1" x14ac:dyDescent="0.25">
      <c r="B6" s="38"/>
    </row>
    <row r="7" spans="1:20" ht="17.100000000000001" customHeight="1" x14ac:dyDescent="0.25">
      <c r="K7" s="40">
        <f>'سر برگ صفحات'!A12</f>
        <v>1398</v>
      </c>
      <c r="M7" s="40">
        <f>'سر برگ صفحات'!A11</f>
        <v>1397</v>
      </c>
      <c r="R7" s="48"/>
      <c r="S7" s="48"/>
    </row>
    <row r="8" spans="1:20" ht="17.100000000000001" customHeight="1" x14ac:dyDescent="0.25">
      <c r="C8" s="42"/>
      <c r="D8" s="42"/>
      <c r="E8" s="42"/>
      <c r="F8" s="42"/>
      <c r="G8" s="42"/>
      <c r="H8" s="42"/>
      <c r="I8" s="42"/>
      <c r="J8" s="42"/>
      <c r="K8" s="42" t="s">
        <v>78</v>
      </c>
      <c r="L8" s="42"/>
      <c r="M8" s="42" t="s">
        <v>78</v>
      </c>
      <c r="N8" s="42"/>
      <c r="O8" s="42"/>
      <c r="P8" s="42"/>
      <c r="Q8" s="42"/>
      <c r="R8" s="42"/>
      <c r="S8" s="42"/>
      <c r="T8" s="42"/>
    </row>
    <row r="9" spans="1:20" ht="17.100000000000001" customHeight="1" x14ac:dyDescent="0.25">
      <c r="C9" s="31"/>
      <c r="D9" s="31"/>
      <c r="E9" s="528" t="s">
        <v>381</v>
      </c>
      <c r="F9" s="528"/>
      <c r="G9" s="528"/>
      <c r="H9" s="31"/>
      <c r="I9" s="31"/>
      <c r="J9" s="31"/>
      <c r="K9" s="31" t="s">
        <v>590</v>
      </c>
      <c r="L9" s="31"/>
      <c r="M9" s="31" t="s">
        <v>590</v>
      </c>
      <c r="N9" s="31"/>
      <c r="O9" s="31"/>
      <c r="P9" s="31"/>
      <c r="Q9" s="31"/>
      <c r="R9" s="31"/>
      <c r="S9" s="31"/>
    </row>
    <row r="10" spans="1:20" ht="17.100000000000001" customHeight="1" x14ac:dyDescent="0.25">
      <c r="C10" s="31"/>
      <c r="D10" s="31"/>
      <c r="E10" s="45" t="s">
        <v>605</v>
      </c>
      <c r="F10" s="45"/>
      <c r="G10" s="45"/>
      <c r="H10" s="31"/>
      <c r="I10" s="31"/>
      <c r="J10" s="31"/>
      <c r="K10" s="31" t="s">
        <v>604</v>
      </c>
      <c r="L10" s="31"/>
      <c r="M10" s="31" t="s">
        <v>604</v>
      </c>
      <c r="N10" s="31"/>
      <c r="O10" s="31"/>
      <c r="P10" s="31"/>
      <c r="Q10" s="31"/>
      <c r="R10" s="31"/>
      <c r="S10" s="31"/>
    </row>
    <row r="11" spans="1:20" ht="17.100000000000001" customHeight="1" x14ac:dyDescent="0.25">
      <c r="C11" s="31"/>
      <c r="D11" s="31"/>
      <c r="E11" s="529" t="s">
        <v>603</v>
      </c>
      <c r="F11" s="529"/>
      <c r="G11" s="529"/>
      <c r="H11" s="31"/>
      <c r="I11" s="31"/>
      <c r="J11" s="31"/>
      <c r="K11" s="31" t="s">
        <v>590</v>
      </c>
      <c r="L11" s="31"/>
      <c r="M11" s="31" t="s">
        <v>590</v>
      </c>
      <c r="N11" s="31"/>
      <c r="O11" s="31"/>
      <c r="P11" s="31"/>
      <c r="Q11" s="31"/>
      <c r="R11" s="31"/>
      <c r="S11" s="31"/>
    </row>
    <row r="12" spans="1:20" ht="17.100000000000001" customHeight="1" thickBot="1" x14ac:dyDescent="0.3">
      <c r="C12" s="31"/>
      <c r="D12" s="31"/>
      <c r="E12" s="529" t="s">
        <v>383</v>
      </c>
      <c r="F12" s="529"/>
      <c r="G12" s="529"/>
      <c r="H12" s="31"/>
      <c r="I12" s="31"/>
      <c r="J12" s="31"/>
      <c r="K12" s="46">
        <f>SUM(K9:K11)</f>
        <v>0</v>
      </c>
      <c r="L12" s="31"/>
      <c r="M12" s="46">
        <f>SUM(M9:M11)</f>
        <v>0</v>
      </c>
      <c r="N12" s="31"/>
      <c r="O12" s="31"/>
      <c r="P12" s="31"/>
      <c r="Q12" s="31"/>
      <c r="R12" s="31"/>
      <c r="S12" s="31"/>
    </row>
    <row r="13" spans="1:20" ht="3.75" customHeight="1" thickTop="1" x14ac:dyDescent="0.25">
      <c r="C13" s="31"/>
      <c r="D13" s="31"/>
      <c r="E13" s="31"/>
      <c r="F13" s="31"/>
      <c r="G13" s="31"/>
      <c r="H13" s="31"/>
      <c r="I13" s="31"/>
      <c r="J13" s="31"/>
      <c r="K13" s="31"/>
      <c r="L13" s="31"/>
      <c r="M13" s="31"/>
      <c r="N13" s="31"/>
      <c r="O13" s="31"/>
      <c r="P13" s="31"/>
      <c r="Q13" s="31"/>
      <c r="R13" s="31"/>
      <c r="S13" s="31"/>
    </row>
    <row r="14" spans="1:20" ht="17.100000000000001" customHeight="1" x14ac:dyDescent="0.25">
      <c r="A14" s="92" t="s">
        <v>935</v>
      </c>
      <c r="B14" s="538" t="s">
        <v>43</v>
      </c>
      <c r="C14" s="538"/>
      <c r="Q14" s="533" t="s">
        <v>348</v>
      </c>
      <c r="R14" s="533"/>
      <c r="S14" s="533"/>
    </row>
    <row r="15" spans="1:20" ht="17.100000000000001" customHeight="1" x14ac:dyDescent="0.25">
      <c r="B15" s="38"/>
      <c r="I15" s="535" t="s">
        <v>602</v>
      </c>
      <c r="J15" s="535"/>
      <c r="K15" s="535"/>
      <c r="L15" s="535"/>
      <c r="M15" s="535"/>
      <c r="N15" s="535"/>
      <c r="O15" s="535"/>
      <c r="P15" s="535"/>
      <c r="Q15" s="535"/>
      <c r="R15" s="535"/>
      <c r="S15" s="535"/>
    </row>
    <row r="16" spans="1:20" ht="17.100000000000001" customHeight="1" x14ac:dyDescent="0.25">
      <c r="I16" s="534">
        <f>'سر برگ صفحات'!A12</f>
        <v>1398</v>
      </c>
      <c r="J16" s="534"/>
      <c r="K16" s="534"/>
      <c r="L16" s="534"/>
      <c r="M16" s="534"/>
      <c r="N16" s="534"/>
      <c r="O16" s="534"/>
      <c r="P16" s="534"/>
      <c r="Q16" s="534"/>
      <c r="R16" s="93"/>
      <c r="S16" s="94">
        <f>'سر برگ صفحات'!A11</f>
        <v>1397</v>
      </c>
    </row>
    <row r="17" spans="1:22" s="37" customFormat="1" ht="45" customHeight="1" x14ac:dyDescent="0.25">
      <c r="A17" s="92"/>
      <c r="C17" s="66" t="s">
        <v>601</v>
      </c>
      <c r="D17" s="67"/>
      <c r="E17" s="66" t="s">
        <v>600</v>
      </c>
      <c r="F17" s="67"/>
      <c r="G17" s="66" t="s">
        <v>599</v>
      </c>
      <c r="H17" s="67"/>
      <c r="I17" s="66" t="s">
        <v>598</v>
      </c>
      <c r="J17" s="67"/>
      <c r="K17" s="66" t="s">
        <v>597</v>
      </c>
      <c r="L17" s="67"/>
      <c r="M17" s="66" t="s">
        <v>596</v>
      </c>
      <c r="N17" s="67"/>
      <c r="O17" s="66" t="s">
        <v>595</v>
      </c>
      <c r="P17" s="67"/>
      <c r="Q17" s="66" t="s">
        <v>594</v>
      </c>
      <c r="R17" s="67"/>
      <c r="S17" s="66" t="s">
        <v>43</v>
      </c>
      <c r="T17" s="67"/>
    </row>
    <row r="18" spans="1:22" ht="15" customHeight="1" x14ac:dyDescent="0.25">
      <c r="C18" s="48">
        <f>'سر برگ صفحات'!A10</f>
        <v>1396</v>
      </c>
      <c r="D18" s="31"/>
      <c r="E18" s="31" t="s">
        <v>590</v>
      </c>
      <c r="F18" s="31"/>
      <c r="G18" s="31" t="s">
        <v>590</v>
      </c>
      <c r="H18" s="31"/>
      <c r="I18" s="31" t="s">
        <v>590</v>
      </c>
      <c r="J18" s="31"/>
      <c r="K18" s="31" t="s">
        <v>590</v>
      </c>
      <c r="L18" s="31"/>
      <c r="M18" s="31" t="s">
        <v>591</v>
      </c>
      <c r="N18" s="31"/>
      <c r="O18" s="31" t="s">
        <v>590</v>
      </c>
      <c r="P18" s="31"/>
      <c r="Q18" s="31" t="s">
        <v>590</v>
      </c>
      <c r="R18" s="31"/>
      <c r="S18" s="31" t="s">
        <v>590</v>
      </c>
      <c r="T18" s="30" t="s">
        <v>593</v>
      </c>
    </row>
    <row r="19" spans="1:22" ht="15" customHeight="1" x14ac:dyDescent="0.25">
      <c r="C19" s="48">
        <f>'سر برگ صفحات'!A11</f>
        <v>1397</v>
      </c>
      <c r="D19" s="31"/>
      <c r="E19" s="31" t="s">
        <v>590</v>
      </c>
      <c r="F19" s="31"/>
      <c r="G19" s="31" t="s">
        <v>590</v>
      </c>
      <c r="H19" s="31"/>
      <c r="I19" s="31" t="s">
        <v>590</v>
      </c>
      <c r="J19" s="31"/>
      <c r="K19" s="31" t="s">
        <v>590</v>
      </c>
      <c r="L19" s="31"/>
      <c r="M19" s="31" t="s">
        <v>591</v>
      </c>
      <c r="N19" s="31"/>
      <c r="O19" s="31" t="s">
        <v>590</v>
      </c>
      <c r="P19" s="31"/>
      <c r="Q19" s="31" t="s">
        <v>590</v>
      </c>
      <c r="R19" s="31"/>
      <c r="S19" s="31" t="s">
        <v>590</v>
      </c>
      <c r="T19" s="30" t="s">
        <v>592</v>
      </c>
    </row>
    <row r="20" spans="1:22" ht="15" customHeight="1" x14ac:dyDescent="0.25">
      <c r="C20" s="48">
        <f>'سر برگ صفحات'!A12</f>
        <v>1398</v>
      </c>
      <c r="D20" s="31"/>
      <c r="E20" s="31" t="s">
        <v>590</v>
      </c>
      <c r="F20" s="31"/>
      <c r="G20" s="31" t="s">
        <v>590</v>
      </c>
      <c r="H20" s="31"/>
      <c r="I20" s="31" t="s">
        <v>590</v>
      </c>
      <c r="J20" s="31"/>
      <c r="K20" s="31" t="s">
        <v>591</v>
      </c>
      <c r="L20" s="31"/>
      <c r="M20" s="31" t="s">
        <v>591</v>
      </c>
      <c r="N20" s="31"/>
      <c r="O20" s="31" t="s">
        <v>591</v>
      </c>
      <c r="P20" s="31"/>
      <c r="Q20" s="69" t="s">
        <v>590</v>
      </c>
      <c r="R20" s="31"/>
      <c r="S20" s="69" t="s">
        <v>590</v>
      </c>
      <c r="T20" s="30" t="s">
        <v>589</v>
      </c>
    </row>
    <row r="21" spans="1:22" ht="15" customHeight="1" x14ac:dyDescent="0.25">
      <c r="C21" s="31"/>
      <c r="D21" s="31"/>
      <c r="E21" s="31"/>
      <c r="F21" s="31"/>
      <c r="G21" s="31"/>
      <c r="H21" s="31"/>
      <c r="I21" s="31"/>
      <c r="J21" s="31"/>
      <c r="K21" s="31"/>
      <c r="L21" s="31"/>
      <c r="M21" s="31"/>
      <c r="N21" s="31"/>
      <c r="O21" s="31"/>
      <c r="P21" s="31"/>
      <c r="Q21" s="31">
        <f>SUM(Q18:Q20)</f>
        <v>0</v>
      </c>
      <c r="R21" s="31"/>
      <c r="S21" s="31">
        <f>SUM(S18:S20)</f>
        <v>0</v>
      </c>
    </row>
    <row r="22" spans="1:22" ht="15" customHeight="1" x14ac:dyDescent="0.25">
      <c r="E22" s="530" t="s">
        <v>588</v>
      </c>
      <c r="F22" s="530"/>
      <c r="G22" s="530"/>
      <c r="H22" s="530"/>
      <c r="I22" s="530"/>
      <c r="M22" s="47"/>
      <c r="O22" s="47"/>
      <c r="P22" s="31"/>
      <c r="Q22" s="48">
        <f>-'22.-23'!J19</f>
        <v>0</v>
      </c>
      <c r="R22" s="31"/>
      <c r="S22" s="48">
        <f>-'22.-23'!L19</f>
        <v>0</v>
      </c>
    </row>
    <row r="23" spans="1:22" ht="15" customHeight="1" thickBot="1" x14ac:dyDescent="0.3">
      <c r="P23" s="31"/>
      <c r="Q23" s="46">
        <f>SUM(Q21:Q22)</f>
        <v>0</v>
      </c>
      <c r="R23" s="31"/>
      <c r="S23" s="46">
        <f>SUM(S21:S22)</f>
        <v>0</v>
      </c>
    </row>
    <row r="24" spans="1:22" ht="1.5" customHeight="1" thickTop="1" x14ac:dyDescent="0.25">
      <c r="B24" s="536"/>
      <c r="C24" s="536"/>
      <c r="D24" s="536"/>
      <c r="E24" s="536"/>
      <c r="F24" s="536"/>
      <c r="G24" s="536"/>
      <c r="H24" s="536"/>
      <c r="I24" s="536"/>
      <c r="J24" s="536"/>
      <c r="K24" s="536"/>
      <c r="L24" s="536"/>
      <c r="M24" s="536"/>
      <c r="N24" s="536"/>
      <c r="O24" s="536"/>
      <c r="P24" s="536"/>
      <c r="Q24" s="536"/>
      <c r="R24" s="536"/>
      <c r="S24" s="536"/>
      <c r="T24" s="536"/>
    </row>
    <row r="25" spans="1:22" ht="18" customHeight="1" x14ac:dyDescent="0.25">
      <c r="A25" s="91" t="s">
        <v>936</v>
      </c>
      <c r="B25" s="525" t="s">
        <v>1048</v>
      </c>
      <c r="C25" s="525"/>
      <c r="D25" s="525"/>
      <c r="E25" s="525"/>
      <c r="F25" s="525"/>
      <c r="G25" s="525"/>
      <c r="H25" s="525"/>
      <c r="I25" s="525"/>
      <c r="J25" s="525"/>
      <c r="K25" s="525"/>
      <c r="L25" s="525"/>
      <c r="M25" s="525"/>
      <c r="N25" s="525"/>
      <c r="O25" s="525"/>
      <c r="P25" s="525"/>
      <c r="Q25" s="525"/>
      <c r="R25" s="525"/>
      <c r="S25" s="525"/>
      <c r="T25" s="525"/>
    </row>
    <row r="26" spans="1:22" ht="18" customHeight="1" x14ac:dyDescent="0.25">
      <c r="A26" s="91" t="s">
        <v>937</v>
      </c>
      <c r="B26" s="525" t="s">
        <v>1049</v>
      </c>
      <c r="C26" s="525"/>
      <c r="D26" s="525"/>
      <c r="E26" s="525"/>
      <c r="F26" s="525"/>
      <c r="G26" s="525"/>
      <c r="H26" s="525"/>
      <c r="I26" s="525"/>
      <c r="J26" s="525"/>
      <c r="K26" s="525"/>
      <c r="L26" s="525"/>
      <c r="M26" s="525"/>
      <c r="N26" s="525"/>
      <c r="O26" s="525"/>
      <c r="P26" s="525"/>
      <c r="Q26" s="525"/>
      <c r="R26" s="525"/>
      <c r="S26" s="525"/>
      <c r="T26" s="525"/>
    </row>
    <row r="27" spans="1:22" ht="18" customHeight="1" x14ac:dyDescent="0.25">
      <c r="A27" s="91" t="s">
        <v>938</v>
      </c>
      <c r="B27" s="525" t="s">
        <v>941</v>
      </c>
      <c r="C27" s="525"/>
      <c r="D27" s="525"/>
      <c r="E27" s="525"/>
      <c r="F27" s="525"/>
      <c r="G27" s="525"/>
      <c r="H27" s="525"/>
      <c r="I27" s="525"/>
      <c r="J27" s="525"/>
      <c r="K27" s="525"/>
      <c r="L27" s="525"/>
      <c r="M27" s="525"/>
      <c r="N27" s="525"/>
      <c r="O27" s="525"/>
      <c r="P27" s="525"/>
      <c r="Q27" s="525"/>
      <c r="R27" s="525"/>
      <c r="S27" s="525"/>
      <c r="T27" s="525"/>
    </row>
    <row r="28" spans="1:22" ht="18" customHeight="1" thickBot="1" x14ac:dyDescent="0.3">
      <c r="A28" s="91" t="s">
        <v>939</v>
      </c>
      <c r="B28" s="525" t="s">
        <v>942</v>
      </c>
      <c r="C28" s="525"/>
      <c r="D28" s="525"/>
      <c r="E28" s="525"/>
      <c r="F28" s="525"/>
      <c r="G28" s="525"/>
      <c r="H28" s="525"/>
      <c r="I28" s="525"/>
      <c r="J28" s="525"/>
      <c r="K28" s="525"/>
      <c r="L28" s="525"/>
      <c r="M28" s="525"/>
      <c r="N28" s="525"/>
      <c r="O28" s="525"/>
      <c r="P28" s="525"/>
      <c r="Q28" s="525"/>
      <c r="R28" s="525"/>
      <c r="S28" s="525"/>
      <c r="T28" s="525"/>
    </row>
    <row r="29" spans="1:22" s="34" customFormat="1" ht="18" customHeight="1" thickBot="1" x14ac:dyDescent="0.3">
      <c r="A29" s="91" t="s">
        <v>940</v>
      </c>
      <c r="B29" s="537" t="s">
        <v>943</v>
      </c>
      <c r="C29" s="537"/>
      <c r="D29" s="537"/>
      <c r="E29" s="537"/>
      <c r="F29" s="537"/>
      <c r="G29" s="537"/>
      <c r="H29" s="537"/>
      <c r="I29" s="537"/>
      <c r="J29" s="537"/>
      <c r="K29" s="537"/>
      <c r="L29" s="537"/>
      <c r="M29" s="537"/>
      <c r="N29" s="537"/>
      <c r="O29" s="537"/>
      <c r="P29" s="537"/>
      <c r="Q29" s="537"/>
      <c r="R29" s="537"/>
      <c r="S29" s="537"/>
      <c r="T29" s="537"/>
      <c r="V29" s="95"/>
    </row>
    <row r="30" spans="1:22" ht="18" customHeight="1" x14ac:dyDescent="0.25">
      <c r="A30" s="91" t="s">
        <v>944</v>
      </c>
      <c r="B30" s="525" t="s">
        <v>1050</v>
      </c>
      <c r="C30" s="525"/>
      <c r="D30" s="525"/>
      <c r="E30" s="525"/>
      <c r="F30" s="525"/>
      <c r="G30" s="525"/>
      <c r="H30" s="525"/>
      <c r="I30" s="525"/>
      <c r="J30" s="525"/>
      <c r="K30" s="525"/>
      <c r="L30" s="525"/>
      <c r="M30" s="525"/>
      <c r="N30" s="525"/>
      <c r="O30" s="525"/>
      <c r="P30" s="525"/>
      <c r="Q30" s="525"/>
      <c r="R30" s="525"/>
      <c r="S30" s="525"/>
      <c r="T30" s="525"/>
    </row>
    <row r="31" spans="1:22" ht="18" customHeight="1" x14ac:dyDescent="0.25">
      <c r="B31" s="525"/>
      <c r="C31" s="525"/>
      <c r="D31" s="525"/>
      <c r="E31" s="525"/>
      <c r="F31" s="525"/>
      <c r="G31" s="525"/>
      <c r="H31" s="525"/>
      <c r="I31" s="525"/>
      <c r="J31" s="525"/>
      <c r="K31" s="525"/>
      <c r="L31" s="525"/>
      <c r="M31" s="525"/>
      <c r="N31" s="525"/>
      <c r="O31" s="525"/>
      <c r="P31" s="525"/>
      <c r="Q31" s="525"/>
      <c r="R31" s="525"/>
      <c r="S31" s="525"/>
      <c r="T31" s="525"/>
    </row>
    <row r="32" spans="1:22" ht="3" customHeight="1" x14ac:dyDescent="0.25">
      <c r="I32" s="48"/>
      <c r="J32" s="48"/>
      <c r="K32" s="48"/>
      <c r="L32" s="48"/>
      <c r="M32" s="48"/>
      <c r="N32" s="48"/>
      <c r="O32" s="48"/>
      <c r="P32" s="48"/>
      <c r="Q32" s="48"/>
      <c r="R32" s="48"/>
      <c r="S32" s="48"/>
    </row>
    <row r="33" spans="2:20" ht="36" customHeight="1" x14ac:dyDescent="0.25">
      <c r="G33" s="415" t="s">
        <v>587</v>
      </c>
      <c r="H33" s="416"/>
      <c r="I33" s="415" t="s">
        <v>586</v>
      </c>
      <c r="J33" s="416"/>
      <c r="K33" s="415" t="s">
        <v>585</v>
      </c>
      <c r="L33" s="42"/>
      <c r="M33" s="48"/>
      <c r="N33" s="48"/>
      <c r="O33" s="48"/>
      <c r="P33" s="48"/>
      <c r="Q33" s="48"/>
      <c r="R33" s="48"/>
      <c r="S33" s="48"/>
    </row>
    <row r="34" spans="2:20" ht="14.25" customHeight="1" x14ac:dyDescent="0.25">
      <c r="G34" s="31" t="s">
        <v>78</v>
      </c>
      <c r="H34" s="31"/>
      <c r="I34" s="31" t="s">
        <v>78</v>
      </c>
      <c r="J34" s="31"/>
      <c r="K34" s="31" t="s">
        <v>78</v>
      </c>
      <c r="L34" s="31"/>
      <c r="M34" s="48"/>
      <c r="N34" s="31"/>
      <c r="O34" s="48"/>
      <c r="P34" s="31"/>
      <c r="Q34" s="48"/>
      <c r="R34" s="31"/>
      <c r="S34" s="48"/>
    </row>
    <row r="35" spans="2:20" ht="14.25" customHeight="1" x14ac:dyDescent="0.25">
      <c r="G35" s="31"/>
      <c r="H35" s="31"/>
      <c r="I35" s="31"/>
      <c r="J35" s="31"/>
      <c r="K35" s="31"/>
      <c r="L35" s="31"/>
      <c r="M35" s="48"/>
      <c r="N35" s="31"/>
      <c r="O35" s="48"/>
      <c r="P35" s="31"/>
      <c r="Q35" s="48"/>
      <c r="R35" s="31"/>
      <c r="S35" s="48"/>
    </row>
    <row r="36" spans="2:20" ht="14.25" customHeight="1" thickBot="1" x14ac:dyDescent="0.3">
      <c r="G36" s="46">
        <f>SUM(G35)</f>
        <v>0</v>
      </c>
      <c r="H36" s="31"/>
      <c r="I36" s="46">
        <f>SUM(I35)</f>
        <v>0</v>
      </c>
      <c r="J36" s="31"/>
      <c r="K36" s="46">
        <f>SUM(K35)</f>
        <v>0</v>
      </c>
      <c r="L36" s="31"/>
      <c r="M36" s="31"/>
      <c r="N36" s="31"/>
      <c r="O36" s="31"/>
      <c r="P36" s="31"/>
      <c r="Q36" s="31"/>
      <c r="R36" s="31"/>
      <c r="S36" s="31"/>
    </row>
    <row r="37" spans="2:20" ht="21.75" thickTop="1" x14ac:dyDescent="0.25">
      <c r="J37" s="31"/>
      <c r="L37" s="31"/>
      <c r="M37" s="31"/>
      <c r="N37" s="31"/>
      <c r="O37" s="31"/>
      <c r="P37" s="31"/>
      <c r="Q37" s="31"/>
      <c r="R37" s="31"/>
      <c r="S37" s="31"/>
    </row>
    <row r="38" spans="2:20" x14ac:dyDescent="0.25">
      <c r="C38" s="34"/>
      <c r="D38" s="34"/>
      <c r="E38" s="34"/>
      <c r="F38" s="34"/>
      <c r="G38" s="34"/>
      <c r="H38" s="34"/>
      <c r="J38" s="31"/>
      <c r="L38" s="31"/>
      <c r="M38" s="31"/>
      <c r="N38" s="31"/>
      <c r="O38" s="31"/>
      <c r="P38" s="31"/>
      <c r="Q38" s="31"/>
      <c r="R38" s="31"/>
      <c r="S38" s="31"/>
    </row>
    <row r="40" spans="2:20" ht="18" hidden="1" customHeight="1" x14ac:dyDescent="0.25">
      <c r="B40" s="36"/>
      <c r="C40" s="36"/>
      <c r="D40" s="36"/>
      <c r="E40" s="36"/>
      <c r="F40" s="36"/>
      <c r="G40" s="36"/>
      <c r="H40" s="36"/>
      <c r="I40" s="36"/>
      <c r="J40" s="36"/>
      <c r="K40" s="36"/>
      <c r="L40" s="36"/>
      <c r="M40" s="36"/>
      <c r="N40" s="36"/>
      <c r="O40" s="36"/>
      <c r="P40" s="36"/>
      <c r="Q40" s="36"/>
      <c r="R40" s="36"/>
      <c r="S40" s="36"/>
      <c r="T40" s="36"/>
    </row>
    <row r="41" spans="2:20" ht="18" hidden="1" customHeight="1" x14ac:dyDescent="0.25">
      <c r="B41" s="36"/>
      <c r="C41" s="36"/>
      <c r="D41" s="36"/>
      <c r="E41" s="36"/>
      <c r="F41" s="36"/>
      <c r="G41" s="36"/>
      <c r="H41" s="36"/>
      <c r="I41" s="36"/>
      <c r="J41" s="36"/>
      <c r="K41" s="36"/>
      <c r="L41" s="36"/>
      <c r="M41" s="36"/>
      <c r="N41" s="36"/>
      <c r="O41" s="36"/>
      <c r="P41" s="36"/>
      <c r="Q41" s="36"/>
      <c r="R41" s="36"/>
      <c r="S41" s="36"/>
      <c r="T41" s="36"/>
    </row>
    <row r="44" spans="2:20" ht="23.25" hidden="1" x14ac:dyDescent="0.25">
      <c r="B44" s="533">
        <v>46</v>
      </c>
      <c r="C44" s="533"/>
      <c r="D44" s="533"/>
      <c r="E44" s="533"/>
      <c r="F44" s="533"/>
      <c r="G44" s="533"/>
      <c r="H44" s="533"/>
      <c r="I44" s="533"/>
      <c r="J44" s="533"/>
      <c r="K44" s="533"/>
      <c r="L44" s="533"/>
      <c r="M44" s="533"/>
      <c r="N44" s="533"/>
      <c r="O44" s="533"/>
      <c r="P44" s="533"/>
      <c r="Q44" s="533"/>
      <c r="R44" s="533"/>
      <c r="S44" s="533"/>
      <c r="T44" s="533"/>
    </row>
  </sheetData>
  <mergeCells count="20">
    <mergeCell ref="B44:T44"/>
    <mergeCell ref="I16:Q16"/>
    <mergeCell ref="I15:S15"/>
    <mergeCell ref="Q14:S14"/>
    <mergeCell ref="E22:I22"/>
    <mergeCell ref="B28:T28"/>
    <mergeCell ref="B24:T24"/>
    <mergeCell ref="B25:T25"/>
    <mergeCell ref="B26:T26"/>
    <mergeCell ref="B27:T27"/>
    <mergeCell ref="B29:T29"/>
    <mergeCell ref="B30:T31"/>
    <mergeCell ref="B14:C14"/>
    <mergeCell ref="E9:G9"/>
    <mergeCell ref="E11:G11"/>
    <mergeCell ref="E12:G12"/>
    <mergeCell ref="Q5:S5"/>
    <mergeCell ref="A1:T1"/>
    <mergeCell ref="A2:T2"/>
    <mergeCell ref="A3:T3"/>
  </mergeCells>
  <pageMargins left="0.19685039370078741" right="0.19685039370078741" top="0.19685039370078741" bottom="0.19685039370078741" header="0.31496062992125984" footer="0.23622047244094491"/>
  <pageSetup scale="98" firstPageNumber="46" fitToHeight="0" orientation="landscape" useFirstPageNumber="1" r:id="rId1"/>
  <headerFooter>
    <oddFooter>&amp;C&amp;"B Lotus,Bold"&amp;10&amp;P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pageSetUpPr fitToPage="1"/>
  </sheetPr>
  <dimension ref="A1:S43"/>
  <sheetViews>
    <sheetView rightToLeft="1" view="pageBreakPreview" topLeftCell="A22" zoomScale="101" zoomScaleSheetLayoutView="101" workbookViewId="0">
      <selection activeCell="A13" sqref="A13"/>
    </sheetView>
  </sheetViews>
  <sheetFormatPr defaultColWidth="0" defaultRowHeight="21" zeroHeight="1" x14ac:dyDescent="0.25"/>
  <cols>
    <col min="1" max="1" width="5.28515625" style="30" customWidth="1"/>
    <col min="2" max="2" width="7.7109375" style="30" customWidth="1"/>
    <col min="3" max="3" width="1.140625" style="30" customWidth="1"/>
    <col min="4" max="4" width="7.7109375" style="30" customWidth="1"/>
    <col min="5" max="5" width="1.140625" style="30" customWidth="1"/>
    <col min="6" max="6" width="7.85546875" style="30" customWidth="1"/>
    <col min="7" max="7" width="0.85546875" style="30" customWidth="1"/>
    <col min="8" max="8" width="12.7109375" style="30" customWidth="1"/>
    <col min="9" max="9" width="0.85546875" style="30" customWidth="1"/>
    <col min="10" max="10" width="12.7109375" style="30" customWidth="1"/>
    <col min="11" max="11" width="0.85546875" style="30" customWidth="1"/>
    <col min="12" max="12" width="12.7109375" style="30" customWidth="1"/>
    <col min="13" max="13" width="0.85546875" style="30" customWidth="1"/>
    <col min="14" max="14" width="12.7109375" style="30" customWidth="1"/>
    <col min="15" max="15" width="0.85546875" style="30" customWidth="1"/>
    <col min="16" max="16" width="12.7109375" style="30" customWidth="1"/>
    <col min="17" max="17" width="0.85546875" style="30" customWidth="1"/>
    <col min="18" max="18" width="12.7109375" style="30" customWidth="1"/>
    <col min="19" max="19" width="9" style="30" customWidth="1"/>
    <col min="20" max="16384" width="9" style="30" hidden="1"/>
  </cols>
  <sheetData>
    <row r="1" spans="1:18" s="417" customFormat="1" ht="21.95" customHeight="1" x14ac:dyDescent="0.7">
      <c r="A1" s="524" t="str">
        <f>'سر برگ صفحات'!A1</f>
        <v>شرکت نمونه (سهامی عام)</v>
      </c>
      <c r="B1" s="524"/>
      <c r="C1" s="524"/>
      <c r="D1" s="524"/>
      <c r="E1" s="524"/>
      <c r="F1" s="524"/>
      <c r="G1" s="524"/>
      <c r="H1" s="524"/>
      <c r="I1" s="524"/>
      <c r="J1" s="524"/>
      <c r="K1" s="524"/>
      <c r="L1" s="524"/>
      <c r="M1" s="524"/>
      <c r="N1" s="524"/>
      <c r="O1" s="524"/>
      <c r="P1" s="524"/>
      <c r="Q1" s="524"/>
      <c r="R1" s="524"/>
    </row>
    <row r="2" spans="1:18" s="417" customFormat="1" ht="21.95" customHeight="1" x14ac:dyDescent="0.7">
      <c r="A2" s="539" t="str">
        <f>'سر برگ صفحات'!A14</f>
        <v>يادداشتهاي توضيحي صورت هاي مالي</v>
      </c>
      <c r="B2" s="539"/>
      <c r="C2" s="539"/>
      <c r="D2" s="539"/>
      <c r="E2" s="539"/>
      <c r="F2" s="539"/>
      <c r="G2" s="539"/>
      <c r="H2" s="539"/>
      <c r="I2" s="539"/>
      <c r="J2" s="539"/>
      <c r="K2" s="539"/>
      <c r="L2" s="539"/>
      <c r="M2" s="539"/>
      <c r="N2" s="539"/>
      <c r="O2" s="539"/>
      <c r="P2" s="539"/>
      <c r="Q2" s="539"/>
      <c r="R2" s="539"/>
    </row>
    <row r="3" spans="1:18" s="417" customFormat="1" ht="21.95" customHeight="1" x14ac:dyDescent="0.7">
      <c r="A3" s="524" t="str">
        <f>'سر برگ صفحات'!A3</f>
        <v>سال مالي منتهی به 29 اسفند 1398</v>
      </c>
      <c r="B3" s="524"/>
      <c r="C3" s="524"/>
      <c r="D3" s="524"/>
      <c r="E3" s="524"/>
      <c r="F3" s="524"/>
      <c r="G3" s="524"/>
      <c r="H3" s="524"/>
      <c r="I3" s="524"/>
      <c r="J3" s="524"/>
      <c r="K3" s="524"/>
      <c r="L3" s="524"/>
      <c r="M3" s="524"/>
      <c r="N3" s="524"/>
      <c r="O3" s="524"/>
      <c r="P3" s="524"/>
      <c r="Q3" s="524"/>
      <c r="R3" s="524"/>
    </row>
    <row r="4" spans="1:18" ht="3.75" customHeight="1" x14ac:dyDescent="0.25"/>
    <row r="5" spans="1:18" ht="23.25" x14ac:dyDescent="0.25">
      <c r="A5" s="38" t="s">
        <v>620</v>
      </c>
      <c r="P5" s="530"/>
      <c r="Q5" s="530"/>
      <c r="R5" s="530"/>
    </row>
    <row r="6" spans="1:18" ht="23.25" x14ac:dyDescent="0.25">
      <c r="A6" s="38"/>
      <c r="P6" s="530" t="s">
        <v>348</v>
      </c>
      <c r="Q6" s="530"/>
      <c r="R6" s="530"/>
    </row>
    <row r="7" spans="1:18" x14ac:dyDescent="0.25">
      <c r="H7" s="540">
        <f>'سر برگ صفحات'!A12</f>
        <v>1398</v>
      </c>
      <c r="I7" s="540"/>
      <c r="J7" s="540"/>
      <c r="K7" s="540"/>
      <c r="L7" s="540"/>
      <c r="N7" s="540">
        <f>'سر برگ صفحات'!A11</f>
        <v>1397</v>
      </c>
      <c r="O7" s="540"/>
      <c r="P7" s="540"/>
      <c r="Q7" s="540"/>
      <c r="R7" s="540"/>
    </row>
    <row r="8" spans="1:18" s="37" customFormat="1" ht="39.75" customHeight="1" x14ac:dyDescent="0.25">
      <c r="B8" s="67"/>
      <c r="C8" s="67"/>
      <c r="D8" s="67"/>
      <c r="E8" s="67"/>
      <c r="F8" s="67"/>
      <c r="G8" s="67"/>
      <c r="H8" s="66" t="s">
        <v>619</v>
      </c>
      <c r="I8" s="67"/>
      <c r="J8" s="66" t="s">
        <v>618</v>
      </c>
      <c r="K8" s="67"/>
      <c r="L8" s="66" t="s">
        <v>191</v>
      </c>
      <c r="M8" s="67"/>
      <c r="N8" s="66" t="s">
        <v>619</v>
      </c>
      <c r="O8" s="67"/>
      <c r="P8" s="66" t="s">
        <v>618</v>
      </c>
      <c r="Q8" s="67"/>
      <c r="R8" s="66" t="s">
        <v>191</v>
      </c>
    </row>
    <row r="9" spans="1:18" x14ac:dyDescent="0.25">
      <c r="B9" s="419" t="str">
        <f>CONCATENATE('سر برگ صفحات'!A10," ","سنوات قبل از")</f>
        <v>1396 سنوات قبل از</v>
      </c>
      <c r="C9" s="31"/>
      <c r="G9" s="31"/>
      <c r="H9" s="31"/>
      <c r="I9" s="31"/>
      <c r="J9" s="31"/>
      <c r="K9" s="31"/>
      <c r="L9" s="31">
        <f>SUM(H9:J9)</f>
        <v>0</v>
      </c>
      <c r="M9" s="31"/>
      <c r="N9" s="31"/>
      <c r="O9" s="31"/>
      <c r="P9" s="31"/>
      <c r="Q9" s="31"/>
      <c r="R9" s="31">
        <f>SUM(N9:P9)</f>
        <v>0</v>
      </c>
    </row>
    <row r="10" spans="1:18" x14ac:dyDescent="0.25">
      <c r="B10" s="35" t="str">
        <f>CONCATENATE('سر برگ صفحات'!A10," ","سال")</f>
        <v>1396 سال</v>
      </c>
      <c r="C10" s="418"/>
      <c r="D10" s="418"/>
      <c r="G10" s="31"/>
      <c r="H10" s="31"/>
      <c r="I10" s="31"/>
      <c r="J10" s="31"/>
      <c r="K10" s="31"/>
      <c r="L10" s="31">
        <f t="shared" ref="L10:L11" si="0">SUM(H10:J10)</f>
        <v>0</v>
      </c>
      <c r="M10" s="31"/>
      <c r="N10" s="31"/>
      <c r="O10" s="31"/>
      <c r="P10" s="31"/>
      <c r="Q10" s="31"/>
      <c r="R10" s="31">
        <f t="shared" ref="R10:R11" si="1">SUM(N10:P10)</f>
        <v>0</v>
      </c>
    </row>
    <row r="11" spans="1:18" x14ac:dyDescent="0.25">
      <c r="B11" s="35" t="str">
        <f>CONCATENATE('سر برگ صفحات'!A11," ","سال")</f>
        <v>1397 سال</v>
      </c>
      <c r="C11" s="45"/>
      <c r="D11" s="45"/>
      <c r="G11" s="31"/>
      <c r="H11" s="31"/>
      <c r="I11" s="31"/>
      <c r="J11" s="31"/>
      <c r="K11" s="31"/>
      <c r="L11" s="31">
        <f t="shared" si="0"/>
        <v>0</v>
      </c>
      <c r="M11" s="31"/>
      <c r="N11" s="31"/>
      <c r="O11" s="31"/>
      <c r="P11" s="69"/>
      <c r="Q11" s="31"/>
      <c r="R11" s="31">
        <f t="shared" si="1"/>
        <v>0</v>
      </c>
    </row>
    <row r="12" spans="1:18" ht="21.75" thickBot="1" x14ac:dyDescent="0.3">
      <c r="C12" s="45"/>
      <c r="D12" s="45"/>
      <c r="E12" s="31"/>
      <c r="F12" s="31"/>
      <c r="G12" s="31"/>
      <c r="H12" s="46">
        <f>SUM(H9:H11)</f>
        <v>0</v>
      </c>
      <c r="I12" s="31"/>
      <c r="J12" s="46">
        <f>SUM(J9:J11)</f>
        <v>0</v>
      </c>
      <c r="K12" s="31"/>
      <c r="L12" s="46">
        <f>SUM(L9:L11)</f>
        <v>0</v>
      </c>
      <c r="M12" s="31"/>
      <c r="N12" s="46">
        <f>SUM(N9:N11)</f>
        <v>0</v>
      </c>
      <c r="O12" s="31"/>
      <c r="P12" s="46">
        <f>SUM(P9:P11)</f>
        <v>0</v>
      </c>
      <c r="Q12" s="31"/>
      <c r="R12" s="46">
        <f>SUM(R9:R11)</f>
        <v>0</v>
      </c>
    </row>
    <row r="13" spans="1:18" ht="21.75" thickTop="1" x14ac:dyDescent="0.25">
      <c r="D13" s="530"/>
      <c r="E13" s="530"/>
      <c r="F13" s="530"/>
      <c r="G13" s="530"/>
      <c r="H13" s="530"/>
      <c r="L13" s="47"/>
      <c r="N13" s="47"/>
      <c r="O13" s="31"/>
      <c r="P13" s="48"/>
      <c r="Q13" s="31"/>
      <c r="R13" s="48"/>
    </row>
    <row r="14" spans="1:18" ht="16.899999999999999" customHeight="1" x14ac:dyDescent="0.25">
      <c r="A14" s="39"/>
      <c r="B14" s="525" t="s">
        <v>617</v>
      </c>
      <c r="C14" s="525"/>
      <c r="D14" s="525"/>
      <c r="E14" s="525"/>
      <c r="F14" s="525"/>
      <c r="G14" s="525"/>
      <c r="H14" s="525"/>
      <c r="I14" s="525"/>
      <c r="J14" s="525"/>
      <c r="K14" s="525"/>
      <c r="L14" s="525"/>
      <c r="M14" s="525"/>
      <c r="N14" s="525"/>
      <c r="O14" s="525"/>
      <c r="P14" s="525"/>
      <c r="Q14" s="525"/>
      <c r="R14" s="525"/>
    </row>
    <row r="15" spans="1:18" x14ac:dyDescent="0.25">
      <c r="O15" s="31"/>
      <c r="P15" s="31"/>
      <c r="Q15" s="31"/>
      <c r="R15" s="31"/>
    </row>
    <row r="16" spans="1:18" ht="23.25" x14ac:dyDescent="0.25">
      <c r="A16" s="541" t="s">
        <v>616</v>
      </c>
      <c r="B16" s="541"/>
      <c r="C16" s="541"/>
      <c r="D16" s="541"/>
      <c r="E16" s="541"/>
      <c r="F16" s="541"/>
      <c r="G16" s="541"/>
      <c r="H16" s="541"/>
      <c r="I16" s="541"/>
      <c r="J16" s="541"/>
      <c r="K16" s="541"/>
      <c r="L16" s="541"/>
      <c r="M16" s="541"/>
      <c r="N16" s="541"/>
      <c r="O16" s="541"/>
      <c r="P16" s="541"/>
      <c r="Q16" s="541"/>
      <c r="R16" s="541"/>
    </row>
    <row r="17" spans="1:18" ht="23.25" x14ac:dyDescent="0.25">
      <c r="A17" s="38"/>
      <c r="P17" s="530" t="s">
        <v>348</v>
      </c>
      <c r="Q17" s="530"/>
      <c r="R17" s="530"/>
    </row>
    <row r="18" spans="1:18" s="37" customFormat="1" ht="23.25" x14ac:dyDescent="0.25">
      <c r="H18" s="535">
        <f>'سر برگ صفحات'!A12</f>
        <v>1398</v>
      </c>
      <c r="I18" s="535"/>
      <c r="J18" s="535"/>
      <c r="K18" s="535"/>
      <c r="L18" s="535"/>
      <c r="M18" s="535"/>
      <c r="N18" s="535"/>
      <c r="O18" s="535"/>
      <c r="P18" s="535"/>
      <c r="R18" s="78">
        <f>'سر برگ صفحات'!A11</f>
        <v>1397</v>
      </c>
    </row>
    <row r="19" spans="1:18" s="37" customFormat="1" ht="37.5" customHeight="1" x14ac:dyDescent="0.25">
      <c r="B19" s="67"/>
      <c r="C19" s="67"/>
      <c r="D19" s="67"/>
      <c r="E19" s="67"/>
      <c r="F19" s="67"/>
      <c r="G19" s="67"/>
      <c r="H19" s="66" t="s">
        <v>615</v>
      </c>
      <c r="I19" s="67"/>
      <c r="J19" s="66" t="s">
        <v>301</v>
      </c>
      <c r="K19" s="67"/>
      <c r="L19" s="66" t="s">
        <v>614</v>
      </c>
      <c r="M19" s="67"/>
      <c r="N19" s="66" t="s">
        <v>613</v>
      </c>
      <c r="O19" s="67"/>
      <c r="P19" s="66" t="s">
        <v>331</v>
      </c>
      <c r="Q19" s="67"/>
      <c r="R19" s="66" t="s">
        <v>331</v>
      </c>
    </row>
    <row r="20" spans="1:18" x14ac:dyDescent="0.25">
      <c r="B20" s="45" t="s">
        <v>612</v>
      </c>
      <c r="C20" s="45"/>
      <c r="D20" s="45"/>
      <c r="G20" s="31"/>
      <c r="H20" s="31"/>
      <c r="I20" s="31"/>
      <c r="J20" s="31"/>
      <c r="K20" s="31"/>
      <c r="L20" s="31"/>
      <c r="M20" s="31"/>
      <c r="N20" s="31"/>
      <c r="O20" s="31"/>
      <c r="P20" s="31">
        <f>SUM(H20:N20)</f>
        <v>0</v>
      </c>
      <c r="Q20" s="31"/>
      <c r="R20" s="31"/>
    </row>
    <row r="21" spans="1:18" x14ac:dyDescent="0.25">
      <c r="B21" s="45" t="s">
        <v>611</v>
      </c>
      <c r="C21" s="45"/>
      <c r="D21" s="45"/>
      <c r="G21" s="31"/>
      <c r="H21" s="31"/>
      <c r="I21" s="31"/>
      <c r="J21" s="31"/>
      <c r="K21" s="31"/>
      <c r="L21" s="31"/>
      <c r="M21" s="31"/>
      <c r="N21" s="31"/>
      <c r="O21" s="31"/>
      <c r="P21" s="31">
        <f t="shared" ref="P21:P22" si="2">SUM(H21:N21)</f>
        <v>0</v>
      </c>
      <c r="Q21" s="31"/>
      <c r="R21" s="31"/>
    </row>
    <row r="22" spans="1:18" x14ac:dyDescent="0.25">
      <c r="B22" s="45" t="s">
        <v>583</v>
      </c>
      <c r="C22" s="45"/>
      <c r="D22" s="45"/>
      <c r="G22" s="31"/>
      <c r="H22" s="31"/>
      <c r="I22" s="31"/>
      <c r="J22" s="31"/>
      <c r="K22" s="31"/>
      <c r="L22" s="31"/>
      <c r="M22" s="31"/>
      <c r="N22" s="31"/>
      <c r="O22" s="31"/>
      <c r="P22" s="31">
        <f t="shared" si="2"/>
        <v>0</v>
      </c>
      <c r="Q22" s="31"/>
      <c r="R22" s="69"/>
    </row>
    <row r="23" spans="1:18" ht="21.75" thickBot="1" x14ac:dyDescent="0.3">
      <c r="B23" s="31"/>
      <c r="C23" s="31"/>
      <c r="D23" s="31"/>
      <c r="E23" s="31"/>
      <c r="F23" s="31"/>
      <c r="G23" s="31"/>
      <c r="H23" s="46">
        <f>SUM(H20:H22)</f>
        <v>0</v>
      </c>
      <c r="I23" s="31"/>
      <c r="J23" s="46">
        <f>SUM(J20:J22)</f>
        <v>0</v>
      </c>
      <c r="K23" s="31"/>
      <c r="L23" s="46">
        <f>SUM(L20:L22)</f>
        <v>0</v>
      </c>
      <c r="M23" s="31"/>
      <c r="N23" s="46">
        <f>SUM(N20:N22)</f>
        <v>0</v>
      </c>
      <c r="O23" s="31"/>
      <c r="P23" s="46">
        <f>SUM(P20:P22)</f>
        <v>0</v>
      </c>
      <c r="Q23" s="31"/>
      <c r="R23" s="46">
        <f>SUM(R20:R22)</f>
        <v>0</v>
      </c>
    </row>
    <row r="24" spans="1:18" ht="21.75" thickTop="1" x14ac:dyDescent="0.25">
      <c r="D24" s="530"/>
      <c r="E24" s="530"/>
      <c r="F24" s="530"/>
      <c r="G24" s="530"/>
      <c r="H24" s="530"/>
      <c r="L24" s="47"/>
      <c r="N24" s="47"/>
      <c r="O24" s="31"/>
      <c r="P24" s="48"/>
      <c r="Q24" s="31"/>
      <c r="R24" s="48"/>
    </row>
    <row r="25" spans="1:18" x14ac:dyDescent="0.25"/>
    <row r="26" spans="1:18" ht="23.25" x14ac:dyDescent="0.25">
      <c r="A26" s="541" t="s">
        <v>610</v>
      </c>
      <c r="B26" s="541"/>
      <c r="C26" s="541"/>
      <c r="D26" s="541"/>
      <c r="E26" s="541"/>
      <c r="F26" s="541"/>
      <c r="G26" s="541"/>
      <c r="H26" s="541"/>
      <c r="I26" s="541"/>
      <c r="J26" s="541"/>
      <c r="K26" s="541"/>
      <c r="L26" s="541"/>
      <c r="M26" s="541"/>
      <c r="N26" s="541"/>
      <c r="O26" s="541"/>
      <c r="P26" s="541"/>
      <c r="Q26" s="541"/>
      <c r="R26" s="541"/>
    </row>
    <row r="27" spans="1:18" ht="23.25" x14ac:dyDescent="0.25">
      <c r="A27" s="38"/>
    </row>
    <row r="28" spans="1:18" ht="23.25" x14ac:dyDescent="0.25">
      <c r="J28" s="78">
        <f>'سر برگ صفحات'!A12</f>
        <v>1398</v>
      </c>
      <c r="K28" s="37"/>
      <c r="L28" s="78">
        <f>'سر برگ صفحات'!A11</f>
        <v>1397</v>
      </c>
      <c r="Q28" s="48"/>
      <c r="R28" s="48"/>
    </row>
    <row r="29" spans="1:18" x14ac:dyDescent="0.25">
      <c r="B29" s="390" t="s">
        <v>609</v>
      </c>
      <c r="C29" s="390"/>
      <c r="D29" s="390"/>
      <c r="G29" s="42"/>
      <c r="H29" s="42"/>
      <c r="I29" s="42"/>
      <c r="J29" s="42" t="s">
        <v>78</v>
      </c>
      <c r="K29" s="42"/>
      <c r="L29" s="42" t="s">
        <v>78</v>
      </c>
      <c r="M29" s="42"/>
      <c r="N29" s="42"/>
      <c r="O29" s="42"/>
      <c r="P29" s="42"/>
      <c r="Q29" s="42"/>
      <c r="R29" s="42"/>
    </row>
    <row r="30" spans="1:18" x14ac:dyDescent="0.25">
      <c r="B30" s="389" t="s">
        <v>147</v>
      </c>
      <c r="C30" s="389"/>
      <c r="D30" s="389"/>
      <c r="G30" s="31"/>
      <c r="H30" s="31"/>
      <c r="I30" s="31"/>
      <c r="J30" s="31"/>
      <c r="K30" s="31"/>
      <c r="L30" s="31"/>
      <c r="M30" s="31"/>
      <c r="N30" s="31"/>
      <c r="O30" s="31"/>
      <c r="P30" s="31"/>
      <c r="Q30" s="31"/>
      <c r="R30" s="31"/>
    </row>
    <row r="31" spans="1:18" x14ac:dyDescent="0.25">
      <c r="B31" s="45" t="s">
        <v>608</v>
      </c>
      <c r="C31" s="45"/>
      <c r="D31" s="45"/>
      <c r="G31" s="31"/>
      <c r="H31" s="31"/>
      <c r="I31" s="31"/>
      <c r="J31" s="31"/>
      <c r="K31" s="31"/>
      <c r="L31" s="31"/>
      <c r="M31" s="31"/>
      <c r="N31" s="31"/>
      <c r="O31" s="31"/>
      <c r="P31" s="31"/>
      <c r="Q31" s="31"/>
      <c r="R31" s="31"/>
    </row>
    <row r="32" spans="1:18" x14ac:dyDescent="0.25">
      <c r="B32" s="35" t="s">
        <v>148</v>
      </c>
      <c r="C32" s="35"/>
      <c r="D32" s="35"/>
      <c r="G32" s="31"/>
      <c r="H32" s="31"/>
      <c r="I32" s="31"/>
      <c r="J32" s="31"/>
      <c r="K32" s="31"/>
      <c r="L32" s="31"/>
      <c r="M32" s="31"/>
      <c r="N32" s="31"/>
      <c r="O32" s="31"/>
      <c r="P32" s="31"/>
      <c r="Q32" s="31"/>
      <c r="R32" s="31"/>
    </row>
    <row r="33" spans="1:18" x14ac:dyDescent="0.25">
      <c r="B33" s="35"/>
      <c r="C33" s="35"/>
      <c r="D33" s="35"/>
      <c r="G33" s="31"/>
      <c r="H33" s="31"/>
      <c r="I33" s="31"/>
      <c r="J33" s="68">
        <f>SUM(J30:J32)</f>
        <v>0</v>
      </c>
      <c r="K33" s="31"/>
      <c r="L33" s="68">
        <f>SUM(L30:L32)</f>
        <v>0</v>
      </c>
      <c r="M33" s="31"/>
      <c r="N33" s="31"/>
      <c r="O33" s="31"/>
      <c r="P33" s="31"/>
      <c r="Q33" s="31"/>
      <c r="R33" s="31"/>
    </row>
    <row r="34" spans="1:18" x14ac:dyDescent="0.25">
      <c r="B34" s="35" t="s">
        <v>607</v>
      </c>
      <c r="C34" s="35"/>
      <c r="D34" s="35"/>
      <c r="G34" s="31"/>
      <c r="H34" s="31"/>
      <c r="I34" s="31"/>
      <c r="J34" s="69">
        <f>SUM(J30:J32)</f>
        <v>0</v>
      </c>
      <c r="K34" s="31"/>
      <c r="L34" s="69">
        <f>SUM(L30:L32)</f>
        <v>0</v>
      </c>
      <c r="M34" s="31"/>
      <c r="N34" s="31"/>
      <c r="O34" s="31"/>
      <c r="P34" s="31"/>
      <c r="Q34" s="31"/>
      <c r="R34" s="31"/>
    </row>
    <row r="35" spans="1:18" ht="21.75" thickBot="1" x14ac:dyDescent="0.3">
      <c r="B35" s="31"/>
      <c r="C35" s="31"/>
      <c r="D35" s="31"/>
      <c r="E35" s="31"/>
      <c r="F35" s="31"/>
      <c r="G35" s="31"/>
      <c r="H35" s="31"/>
      <c r="I35" s="31"/>
      <c r="J35" s="46">
        <f>SUM(J33:J34)</f>
        <v>0</v>
      </c>
      <c r="K35" s="31"/>
      <c r="L35" s="46">
        <f>SUM(L33:L34)</f>
        <v>0</v>
      </c>
      <c r="M35" s="31"/>
      <c r="N35" s="31"/>
      <c r="O35" s="31"/>
      <c r="P35" s="31"/>
      <c r="Q35" s="31"/>
      <c r="R35" s="31"/>
    </row>
    <row r="36" spans="1:18" ht="8.25" customHeight="1" thickTop="1" x14ac:dyDescent="0.25"/>
    <row r="37" spans="1:18" ht="39" customHeight="1" x14ac:dyDescent="0.25">
      <c r="A37" s="525" t="s">
        <v>606</v>
      </c>
      <c r="B37" s="525"/>
      <c r="C37" s="525"/>
      <c r="D37" s="525"/>
      <c r="E37" s="525"/>
      <c r="F37" s="525"/>
      <c r="G37" s="525"/>
      <c r="H37" s="525"/>
      <c r="I37" s="525"/>
      <c r="J37" s="525"/>
      <c r="K37" s="525"/>
      <c r="L37" s="525"/>
      <c r="M37" s="525"/>
      <c r="N37" s="525"/>
      <c r="O37" s="525"/>
      <c r="P37" s="525"/>
      <c r="Q37" s="525"/>
      <c r="R37" s="525"/>
    </row>
    <row r="38" spans="1:18" x14ac:dyDescent="0.25">
      <c r="B38" s="34"/>
      <c r="C38" s="34"/>
      <c r="D38" s="34"/>
      <c r="E38" s="34"/>
      <c r="F38" s="34"/>
      <c r="G38" s="34"/>
      <c r="I38" s="31"/>
      <c r="K38" s="31"/>
      <c r="L38" s="31"/>
      <c r="M38" s="31"/>
      <c r="N38" s="31"/>
      <c r="O38" s="31"/>
      <c r="P38" s="31"/>
      <c r="Q38" s="31"/>
      <c r="R38" s="31"/>
    </row>
    <row r="39" spans="1:18" x14ac:dyDescent="0.25"/>
    <row r="40" spans="1:18" ht="18" customHeight="1" x14ac:dyDescent="0.25">
      <c r="A40" s="36"/>
      <c r="B40" s="36"/>
      <c r="C40" s="36"/>
      <c r="D40" s="36"/>
      <c r="E40" s="36"/>
      <c r="F40" s="36"/>
      <c r="G40" s="36"/>
      <c r="H40" s="36"/>
      <c r="I40" s="36"/>
      <c r="J40" s="36"/>
      <c r="K40" s="36"/>
      <c r="L40" s="36"/>
      <c r="M40" s="36"/>
      <c r="N40" s="36"/>
      <c r="O40" s="36"/>
      <c r="P40" s="36"/>
      <c r="Q40" s="36"/>
      <c r="R40" s="36"/>
    </row>
    <row r="41" spans="1:18" ht="18" customHeight="1" x14ac:dyDescent="0.25">
      <c r="A41" s="36"/>
      <c r="B41" s="36"/>
      <c r="C41" s="36"/>
      <c r="D41" s="36"/>
      <c r="E41" s="36"/>
      <c r="F41" s="36"/>
      <c r="G41" s="36"/>
      <c r="H41" s="36"/>
      <c r="I41" s="36"/>
      <c r="J41" s="36"/>
      <c r="K41" s="36"/>
      <c r="L41" s="36"/>
      <c r="M41" s="36"/>
      <c r="N41" s="36"/>
      <c r="O41" s="36"/>
      <c r="P41" s="36"/>
      <c r="Q41" s="36"/>
      <c r="R41" s="36"/>
    </row>
    <row r="42" spans="1:18" x14ac:dyDescent="0.25"/>
    <row r="43" spans="1:18" ht="23.25" hidden="1" x14ac:dyDescent="0.25">
      <c r="A43" s="533">
        <v>47</v>
      </c>
      <c r="B43" s="533"/>
      <c r="C43" s="533"/>
      <c r="D43" s="533"/>
      <c r="E43" s="533"/>
      <c r="F43" s="533"/>
      <c r="G43" s="533"/>
      <c r="H43" s="533"/>
      <c r="I43" s="533"/>
      <c r="J43" s="533"/>
      <c r="K43" s="533"/>
      <c r="L43" s="533"/>
      <c r="M43" s="533"/>
      <c r="N43" s="533"/>
      <c r="O43" s="533"/>
      <c r="P43" s="533"/>
      <c r="Q43" s="533"/>
      <c r="R43" s="533"/>
    </row>
  </sheetData>
  <mergeCells count="16">
    <mergeCell ref="A1:R1"/>
    <mergeCell ref="A2:R2"/>
    <mergeCell ref="A3:R3"/>
    <mergeCell ref="A43:R43"/>
    <mergeCell ref="H7:L7"/>
    <mergeCell ref="N7:R7"/>
    <mergeCell ref="D13:H13"/>
    <mergeCell ref="A37:R37"/>
    <mergeCell ref="D24:H24"/>
    <mergeCell ref="A26:R26"/>
    <mergeCell ref="P5:R5"/>
    <mergeCell ref="P6:R6"/>
    <mergeCell ref="H18:P18"/>
    <mergeCell ref="P17:R17"/>
    <mergeCell ref="B14:R14"/>
    <mergeCell ref="A16:R16"/>
  </mergeCells>
  <pageMargins left="0.19685039370078741" right="0.19685039370078741" top="0.19685039370078741" bottom="0.19685039370078741" header="0.31496062992125984" footer="0.23622047244094491"/>
  <pageSetup scale="91" firstPageNumber="47" fitToHeight="0" orientation="portrait" useFirstPageNumber="1" r:id="rId1"/>
  <headerFooter>
    <oddFooter>&amp;C&amp;"B Lotus,Bold"&amp;10&amp;P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sheetPr>
  <dimension ref="A1:S45"/>
  <sheetViews>
    <sheetView rightToLeft="1" view="pageBreakPreview" topLeftCell="A10" zoomScale="106" zoomScaleSheetLayoutView="106" workbookViewId="0">
      <selection activeCell="A13" sqref="A13"/>
    </sheetView>
  </sheetViews>
  <sheetFormatPr defaultColWidth="0" defaultRowHeight="21" zeroHeight="1" x14ac:dyDescent="0.25"/>
  <cols>
    <col min="1" max="1" width="8.42578125" style="30" customWidth="1"/>
    <col min="2" max="2" width="9.140625" style="30" customWidth="1"/>
    <col min="3" max="3" width="1.42578125" style="30" customWidth="1"/>
    <col min="4" max="4" width="21.140625" style="30" customWidth="1"/>
    <col min="5" max="5" width="1.140625" style="30" customWidth="1"/>
    <col min="6" max="6" width="7.85546875" style="30" customWidth="1"/>
    <col min="7" max="7" width="1.140625" style="30" customWidth="1"/>
    <col min="8" max="8" width="8.28515625" style="30" customWidth="1"/>
    <col min="9" max="9" width="1.140625" style="30" customWidth="1"/>
    <col min="10" max="10" width="15.7109375" style="30" customWidth="1"/>
    <col min="11" max="11" width="1.140625" style="30" customWidth="1"/>
    <col min="12" max="12" width="15.7109375" style="30" customWidth="1"/>
    <col min="13" max="13" width="1.140625" style="30" customWidth="1"/>
    <col min="14" max="14" width="8.140625" style="30" customWidth="1"/>
    <col min="15" max="15" width="1.140625" style="30" customWidth="1"/>
    <col min="16" max="16" width="9" style="30" customWidth="1"/>
    <col min="17" max="19" width="0" style="30" hidden="1" customWidth="1"/>
    <col min="20" max="16384" width="9" style="30" hidden="1"/>
  </cols>
  <sheetData>
    <row r="1" spans="1:19" s="32" customFormat="1" ht="25.5" customHeight="1" x14ac:dyDescent="0.7">
      <c r="A1" s="524" t="str">
        <f>'سر برگ صفحات'!A1</f>
        <v>شرکت نمونه (سهامی عام)</v>
      </c>
      <c r="B1" s="524"/>
      <c r="C1" s="524"/>
      <c r="D1" s="524"/>
      <c r="E1" s="524"/>
      <c r="F1" s="524"/>
      <c r="G1" s="524"/>
      <c r="H1" s="524"/>
      <c r="I1" s="524"/>
      <c r="J1" s="524"/>
      <c r="K1" s="524"/>
      <c r="L1" s="524"/>
      <c r="M1" s="524"/>
      <c r="N1" s="524"/>
      <c r="O1" s="524"/>
      <c r="P1" s="5"/>
      <c r="Q1" s="5"/>
      <c r="R1" s="5"/>
      <c r="S1" s="5"/>
    </row>
    <row r="2" spans="1:19" s="32" customFormat="1" ht="25.5" customHeight="1" x14ac:dyDescent="0.7">
      <c r="A2" s="524" t="str">
        <f>'سر برگ صفحات'!A14</f>
        <v>يادداشتهاي توضيحي صورت هاي مالي</v>
      </c>
      <c r="B2" s="524"/>
      <c r="C2" s="524"/>
      <c r="D2" s="524"/>
      <c r="E2" s="524"/>
      <c r="F2" s="524"/>
      <c r="G2" s="524"/>
      <c r="H2" s="524"/>
      <c r="I2" s="524"/>
      <c r="J2" s="524"/>
      <c r="K2" s="524"/>
      <c r="L2" s="524"/>
      <c r="M2" s="524"/>
      <c r="N2" s="524"/>
      <c r="O2" s="524"/>
      <c r="P2" s="6"/>
      <c r="Q2" s="6"/>
      <c r="R2" s="6"/>
      <c r="S2" s="6"/>
    </row>
    <row r="3" spans="1:19" s="32" customFormat="1" ht="25.5" customHeight="1" x14ac:dyDescent="0.7">
      <c r="A3" s="524" t="str">
        <f>'سر برگ صفحات'!A3</f>
        <v>سال مالي منتهی به 29 اسفند 1398</v>
      </c>
      <c r="B3" s="524"/>
      <c r="C3" s="524"/>
      <c r="D3" s="524"/>
      <c r="E3" s="524"/>
      <c r="F3" s="524"/>
      <c r="G3" s="524"/>
      <c r="H3" s="524"/>
      <c r="I3" s="524"/>
      <c r="J3" s="524"/>
      <c r="K3" s="524"/>
      <c r="L3" s="524"/>
      <c r="M3" s="524"/>
      <c r="N3" s="524"/>
      <c r="O3" s="524"/>
      <c r="P3" s="5"/>
      <c r="Q3" s="5"/>
      <c r="R3" s="5"/>
      <c r="S3" s="5"/>
    </row>
    <row r="4" spans="1:19" ht="3.75" customHeight="1" x14ac:dyDescent="0.25"/>
    <row r="5" spans="1:19" ht="23.25" x14ac:dyDescent="0.25">
      <c r="A5" s="541" t="s">
        <v>625</v>
      </c>
      <c r="B5" s="541"/>
      <c r="C5" s="541"/>
      <c r="D5" s="541"/>
      <c r="E5" s="541"/>
      <c r="F5" s="541"/>
      <c r="G5" s="541"/>
      <c r="H5" s="541"/>
    </row>
    <row r="6" spans="1:19" ht="23.25" x14ac:dyDescent="0.25">
      <c r="A6" s="541" t="s">
        <v>1157</v>
      </c>
      <c r="B6" s="541"/>
      <c r="C6" s="541"/>
      <c r="D6" s="541"/>
    </row>
    <row r="7" spans="1:19" ht="23.25" x14ac:dyDescent="0.25">
      <c r="A7" s="38"/>
    </row>
    <row r="8" spans="1:19" ht="23.25" x14ac:dyDescent="0.25">
      <c r="A8" s="38"/>
      <c r="J8" s="78">
        <f>'سر برگ صفحات'!A12</f>
        <v>1398</v>
      </c>
      <c r="K8" s="37"/>
      <c r="L8" s="78">
        <f>'سر برگ صفحات'!A12</f>
        <v>1398</v>
      </c>
    </row>
    <row r="9" spans="1:19" x14ac:dyDescent="0.25">
      <c r="J9" s="42" t="s">
        <v>78</v>
      </c>
      <c r="K9" s="42"/>
      <c r="L9" s="42" t="s">
        <v>78</v>
      </c>
    </row>
    <row r="10" spans="1:19" x14ac:dyDescent="0.25">
      <c r="B10" s="42"/>
      <c r="C10" s="42"/>
      <c r="D10" s="529" t="str">
        <f>CONCATENATE("اصلاح هزینه استهلاک ماشین آلات در سال "," ",'سر برگ صفحات'!A11)</f>
        <v>اصلاح هزینه استهلاک ماشین آلات در سال  1397</v>
      </c>
      <c r="E10" s="529"/>
      <c r="F10" s="529"/>
      <c r="G10" s="42"/>
      <c r="H10" s="42"/>
      <c r="I10" s="42"/>
      <c r="J10" s="31" t="s">
        <v>604</v>
      </c>
      <c r="K10" s="31"/>
      <c r="L10" s="31" t="s">
        <v>604</v>
      </c>
      <c r="M10" s="42"/>
      <c r="N10" s="42"/>
      <c r="O10" s="42"/>
    </row>
    <row r="11" spans="1:19" x14ac:dyDescent="0.25">
      <c r="B11" s="31"/>
      <c r="C11" s="31"/>
      <c r="D11" s="528" t="s">
        <v>624</v>
      </c>
      <c r="E11" s="528"/>
      <c r="F11" s="528"/>
      <c r="G11" s="31"/>
      <c r="H11" s="31"/>
      <c r="I11" s="31"/>
      <c r="J11" s="31" t="s">
        <v>604</v>
      </c>
      <c r="K11" s="31"/>
      <c r="L11" s="31" t="s">
        <v>604</v>
      </c>
      <c r="M11" s="31"/>
      <c r="N11" s="31"/>
      <c r="O11" s="31"/>
    </row>
    <row r="12" spans="1:19" ht="16.5" customHeight="1" thickBot="1" x14ac:dyDescent="0.3">
      <c r="B12" s="31"/>
      <c r="C12" s="31"/>
      <c r="D12" s="35"/>
      <c r="E12" s="35"/>
      <c r="F12" s="35"/>
      <c r="G12" s="31"/>
      <c r="H12" s="31"/>
      <c r="I12" s="31"/>
      <c r="J12" s="46">
        <f>SUM(J10:J11)</f>
        <v>0</v>
      </c>
      <c r="K12" s="31"/>
      <c r="L12" s="46">
        <f>SUM(L10:L11)</f>
        <v>0</v>
      </c>
      <c r="M12" s="31"/>
      <c r="N12" s="31"/>
      <c r="O12" s="31"/>
    </row>
    <row r="13" spans="1:19" ht="21.75" thickTop="1" x14ac:dyDescent="0.25"/>
    <row r="14" spans="1:19" ht="23.25" x14ac:dyDescent="0.25">
      <c r="A14" s="38" t="s">
        <v>623</v>
      </c>
    </row>
    <row r="15" spans="1:19" s="34" customFormat="1" x14ac:dyDescent="0.25">
      <c r="A15" s="525" t="s">
        <v>1051</v>
      </c>
      <c r="B15" s="525"/>
      <c r="C15" s="525"/>
      <c r="D15" s="525"/>
      <c r="E15" s="525"/>
      <c r="F15" s="525"/>
      <c r="G15" s="525"/>
      <c r="H15" s="525"/>
      <c r="I15" s="525"/>
      <c r="J15" s="525"/>
      <c r="K15" s="525"/>
      <c r="L15" s="525"/>
      <c r="M15" s="525"/>
      <c r="N15" s="525"/>
      <c r="O15" s="525"/>
    </row>
    <row r="16" spans="1:19" s="34" customFormat="1" x14ac:dyDescent="0.25">
      <c r="A16" s="525"/>
      <c r="B16" s="525"/>
      <c r="C16" s="525"/>
      <c r="D16" s="525"/>
      <c r="E16" s="525"/>
      <c r="F16" s="525"/>
      <c r="G16" s="525"/>
      <c r="H16" s="525"/>
      <c r="I16" s="525"/>
      <c r="J16" s="525"/>
      <c r="K16" s="525"/>
      <c r="L16" s="525"/>
      <c r="M16" s="525"/>
      <c r="N16" s="525"/>
      <c r="O16" s="525"/>
    </row>
    <row r="17" spans="1:15" x14ac:dyDescent="0.25">
      <c r="B17" s="34"/>
      <c r="C17" s="34"/>
      <c r="D17" s="34"/>
      <c r="E17" s="34"/>
      <c r="F17" s="34"/>
      <c r="G17" s="34"/>
      <c r="I17" s="31"/>
      <c r="K17" s="31"/>
      <c r="L17" s="31"/>
      <c r="M17" s="31"/>
      <c r="N17" s="31"/>
      <c r="O17" s="31"/>
    </row>
    <row r="18" spans="1:15" ht="23.25" x14ac:dyDescent="0.25">
      <c r="A18" s="38" t="s">
        <v>622</v>
      </c>
    </row>
    <row r="19" spans="1:15" x14ac:dyDescent="0.25">
      <c r="A19" s="525" t="s">
        <v>621</v>
      </c>
      <c r="B19" s="525"/>
      <c r="C19" s="525"/>
      <c r="D19" s="525"/>
      <c r="E19" s="525"/>
      <c r="F19" s="525"/>
      <c r="G19" s="525"/>
      <c r="H19" s="525"/>
      <c r="I19" s="525"/>
      <c r="J19" s="525"/>
      <c r="K19" s="525"/>
      <c r="L19" s="525"/>
      <c r="M19" s="525"/>
      <c r="N19" s="525"/>
      <c r="O19" s="525"/>
    </row>
    <row r="20" spans="1:15" x14ac:dyDescent="0.25">
      <c r="A20" s="525"/>
      <c r="B20" s="525"/>
      <c r="C20" s="525"/>
      <c r="D20" s="525"/>
      <c r="E20" s="525"/>
      <c r="F20" s="525"/>
      <c r="G20" s="525"/>
      <c r="H20" s="525"/>
      <c r="I20" s="525"/>
      <c r="J20" s="525"/>
      <c r="K20" s="525"/>
      <c r="L20" s="525"/>
      <c r="M20" s="525"/>
      <c r="N20" s="525"/>
      <c r="O20" s="525"/>
    </row>
    <row r="21" spans="1:15" x14ac:dyDescent="0.25">
      <c r="A21" s="91" t="s">
        <v>1052</v>
      </c>
      <c r="B21" s="48" t="s">
        <v>1141</v>
      </c>
    </row>
    <row r="22" spans="1:15" x14ac:dyDescent="0.25"/>
    <row r="23" spans="1:15" x14ac:dyDescent="0.25"/>
    <row r="24" spans="1:15" x14ac:dyDescent="0.25"/>
    <row r="25" spans="1:15" x14ac:dyDescent="0.25"/>
    <row r="26" spans="1:15" x14ac:dyDescent="0.25"/>
    <row r="27" spans="1:15" x14ac:dyDescent="0.25"/>
    <row r="28" spans="1:15" x14ac:dyDescent="0.25"/>
    <row r="29" spans="1:15" x14ac:dyDescent="0.25"/>
    <row r="30" spans="1:15" x14ac:dyDescent="0.25"/>
    <row r="31" spans="1:15" x14ac:dyDescent="0.25"/>
    <row r="32" spans="1:15" x14ac:dyDescent="0.25"/>
    <row r="33" spans="1:15" x14ac:dyDescent="0.25"/>
    <row r="34" spans="1:15" x14ac:dyDescent="0.25"/>
    <row r="35" spans="1:15" x14ac:dyDescent="0.25"/>
    <row r="36" spans="1:15" x14ac:dyDescent="0.25"/>
    <row r="37" spans="1:15" x14ac:dyDescent="0.25"/>
    <row r="38" spans="1:15" x14ac:dyDescent="0.25"/>
    <row r="39" spans="1:15" x14ac:dyDescent="0.25"/>
    <row r="40" spans="1:15" ht="18" customHeight="1" x14ac:dyDescent="0.25">
      <c r="A40" s="36"/>
      <c r="B40" s="36"/>
      <c r="C40" s="36"/>
      <c r="D40" s="36"/>
      <c r="E40" s="36"/>
      <c r="F40" s="36"/>
      <c r="G40" s="36"/>
      <c r="H40" s="36"/>
      <c r="I40" s="36"/>
      <c r="J40" s="36"/>
      <c r="K40" s="36"/>
      <c r="L40" s="36"/>
      <c r="M40" s="36"/>
      <c r="N40" s="36"/>
      <c r="O40" s="36"/>
    </row>
    <row r="41" spans="1:15" x14ac:dyDescent="0.25"/>
    <row r="42" spans="1:15" ht="23.25" x14ac:dyDescent="0.25">
      <c r="A42" s="533"/>
      <c r="B42" s="533"/>
      <c r="C42" s="533"/>
      <c r="D42" s="533"/>
      <c r="E42" s="533"/>
      <c r="F42" s="533"/>
      <c r="G42" s="533"/>
      <c r="H42" s="533"/>
      <c r="I42" s="533"/>
      <c r="J42" s="533"/>
      <c r="K42" s="533"/>
      <c r="L42" s="533"/>
      <c r="M42" s="533"/>
      <c r="N42" s="533"/>
      <c r="O42" s="533"/>
    </row>
    <row r="43" spans="1:15" x14ac:dyDescent="0.25"/>
    <row r="44" spans="1:15" ht="32.25" customHeight="1" x14ac:dyDescent="0.25">
      <c r="A44" s="536" t="s">
        <v>1158</v>
      </c>
      <c r="B44" s="536"/>
      <c r="C44" s="536"/>
      <c r="D44" s="536"/>
      <c r="E44" s="536"/>
      <c r="F44" s="536"/>
      <c r="G44" s="536"/>
      <c r="H44" s="536"/>
      <c r="I44" s="536"/>
      <c r="J44" s="536"/>
      <c r="K44" s="536"/>
      <c r="L44" s="536"/>
      <c r="M44" s="536"/>
      <c r="N44" s="536"/>
    </row>
    <row r="45" spans="1:15" x14ac:dyDescent="0.25"/>
  </sheetData>
  <mergeCells count="11">
    <mergeCell ref="A42:O42"/>
    <mergeCell ref="A44:N44"/>
    <mergeCell ref="A1:O1"/>
    <mergeCell ref="A2:O2"/>
    <mergeCell ref="A3:O3"/>
    <mergeCell ref="D10:F10"/>
    <mergeCell ref="D11:F11"/>
    <mergeCell ref="A6:D6"/>
    <mergeCell ref="A5:H5"/>
    <mergeCell ref="A15:O16"/>
    <mergeCell ref="A19:O20"/>
  </mergeCells>
  <pageMargins left="0.19685039370078741" right="0.19685039370078741" top="0.19685039370078741" bottom="0.19685039370078741" header="0.31496062992125984" footer="0.23622047244094491"/>
  <pageSetup firstPageNumber="48" orientation="portrait" useFirstPageNumber="1" r:id="rId1"/>
  <headerFooter>
    <oddFooter>&amp;C&amp;"B Lotus,Bold"&amp;10&amp;P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S29"/>
  <sheetViews>
    <sheetView rightToLeft="1" view="pageBreakPreview" topLeftCell="A10" zoomScale="90" zoomScaleSheetLayoutView="90" workbookViewId="0">
      <selection activeCell="A13" sqref="A13"/>
    </sheetView>
  </sheetViews>
  <sheetFormatPr defaultColWidth="0" defaultRowHeight="21" zeroHeight="1" x14ac:dyDescent="0.25"/>
  <cols>
    <col min="1" max="1" width="7.28515625" style="30" customWidth="1"/>
    <col min="2" max="2" width="25.7109375" style="30" customWidth="1"/>
    <col min="3" max="3" width="0.85546875" style="30" customWidth="1"/>
    <col min="4" max="4" width="15.7109375" style="48" customWidth="1"/>
    <col min="5" max="5" width="0.85546875" style="30" customWidth="1"/>
    <col min="6" max="6" width="15.7109375" style="48" customWidth="1"/>
    <col min="7" max="7" width="0.85546875" style="30" customWidth="1"/>
    <col min="8" max="8" width="15.7109375" style="48" customWidth="1"/>
    <col min="9" max="9" width="0.85546875" style="30" customWidth="1"/>
    <col min="10" max="10" width="15.7109375" style="48" customWidth="1"/>
    <col min="11" max="11" width="0.85546875" style="30" customWidth="1"/>
    <col min="12" max="12" width="15.7109375" style="48" customWidth="1"/>
    <col min="13" max="13" width="0.85546875" style="30" customWidth="1"/>
    <col min="14" max="14" width="15.7109375" style="48" customWidth="1"/>
    <col min="15" max="15" width="1.140625" style="30" customWidth="1"/>
    <col min="16" max="16" width="9" style="30" customWidth="1"/>
    <col min="17" max="19" width="0" style="30" hidden="1" customWidth="1"/>
    <col min="20" max="16384" width="9" style="30" hidden="1"/>
  </cols>
  <sheetData>
    <row r="1" spans="1:19" s="32" customFormat="1" ht="23.25" customHeight="1" x14ac:dyDescent="0.7">
      <c r="A1" s="531" t="str">
        <f>'سر برگ صفحات'!A1</f>
        <v>شرکت نمونه (سهامی عام)</v>
      </c>
      <c r="B1" s="531"/>
      <c r="C1" s="531"/>
      <c r="D1" s="531"/>
      <c r="E1" s="531"/>
      <c r="F1" s="531"/>
      <c r="G1" s="531"/>
      <c r="H1" s="531"/>
      <c r="I1" s="531"/>
      <c r="J1" s="531"/>
      <c r="K1" s="531"/>
      <c r="L1" s="531"/>
      <c r="M1" s="531"/>
      <c r="N1" s="531"/>
      <c r="O1" s="531"/>
      <c r="P1" s="5"/>
      <c r="Q1" s="5"/>
      <c r="R1" s="5"/>
      <c r="S1" s="5"/>
    </row>
    <row r="2" spans="1:19" s="32" customFormat="1" ht="23.25" customHeight="1" x14ac:dyDescent="0.7">
      <c r="A2" s="531" t="str">
        <f>'سر برگ صفحات'!A14</f>
        <v>يادداشتهاي توضيحي صورت هاي مالي</v>
      </c>
      <c r="B2" s="531"/>
      <c r="C2" s="531"/>
      <c r="D2" s="531"/>
      <c r="E2" s="531"/>
      <c r="F2" s="531"/>
      <c r="G2" s="531"/>
      <c r="H2" s="531"/>
      <c r="I2" s="531"/>
      <c r="J2" s="531"/>
      <c r="K2" s="531"/>
      <c r="L2" s="531"/>
      <c r="M2" s="531"/>
      <c r="N2" s="531"/>
      <c r="O2" s="531"/>
      <c r="P2" s="6"/>
      <c r="Q2" s="6"/>
      <c r="R2" s="6"/>
      <c r="S2" s="6"/>
    </row>
    <row r="3" spans="1:19" s="32" customFormat="1" ht="23.25" customHeight="1" x14ac:dyDescent="0.7">
      <c r="A3" s="531" t="str">
        <f>'سر برگ صفحات'!A3</f>
        <v>سال مالي منتهی به 29 اسفند 1398</v>
      </c>
      <c r="B3" s="531"/>
      <c r="C3" s="531"/>
      <c r="D3" s="531"/>
      <c r="E3" s="531"/>
      <c r="F3" s="531"/>
      <c r="G3" s="531"/>
      <c r="H3" s="531"/>
      <c r="I3" s="531"/>
      <c r="J3" s="531"/>
      <c r="K3" s="531"/>
      <c r="L3" s="531"/>
      <c r="M3" s="531"/>
      <c r="N3" s="531"/>
      <c r="O3" s="531"/>
      <c r="P3" s="5"/>
      <c r="Q3" s="5"/>
      <c r="R3" s="5"/>
      <c r="S3" s="5"/>
    </row>
    <row r="4" spans="1:19" ht="5.25" customHeight="1" x14ac:dyDescent="0.25"/>
    <row r="5" spans="1:19" x14ac:dyDescent="0.25">
      <c r="A5" s="536" t="s">
        <v>1053</v>
      </c>
      <c r="B5" s="536"/>
      <c r="C5" s="536"/>
      <c r="D5" s="536"/>
      <c r="E5" s="536"/>
      <c r="F5" s="536"/>
      <c r="G5" s="536"/>
      <c r="H5" s="536"/>
      <c r="I5" s="536"/>
      <c r="J5" s="536"/>
      <c r="K5" s="536"/>
      <c r="L5" s="536"/>
      <c r="M5" s="536"/>
      <c r="N5" s="536"/>
    </row>
    <row r="6" spans="1:19" x14ac:dyDescent="0.25">
      <c r="A6" s="536"/>
      <c r="B6" s="536"/>
      <c r="C6" s="536"/>
      <c r="D6" s="536"/>
      <c r="E6" s="536"/>
      <c r="F6" s="536"/>
      <c r="G6" s="536"/>
      <c r="H6" s="536"/>
      <c r="I6" s="536"/>
      <c r="J6" s="536"/>
      <c r="K6" s="536"/>
      <c r="L6" s="536"/>
      <c r="M6" s="536"/>
      <c r="N6" s="536"/>
    </row>
    <row r="7" spans="1:19" ht="21.75" customHeight="1" x14ac:dyDescent="0.25">
      <c r="A7" s="536" t="s">
        <v>640</v>
      </c>
      <c r="B7" s="536"/>
      <c r="C7" s="536"/>
      <c r="D7" s="536"/>
      <c r="E7" s="536"/>
      <c r="F7" s="536"/>
      <c r="G7" s="536"/>
      <c r="H7" s="536"/>
      <c r="I7" s="536"/>
      <c r="J7" s="536"/>
      <c r="K7" s="536"/>
      <c r="L7" s="536"/>
      <c r="M7" s="536"/>
      <c r="N7" s="536"/>
    </row>
    <row r="8" spans="1:19" ht="23.25" x14ac:dyDescent="0.25">
      <c r="A8" s="38"/>
      <c r="L8" s="77" t="s">
        <v>1054</v>
      </c>
    </row>
    <row r="9" spans="1:19" s="37" customFormat="1" ht="22.5" customHeight="1" x14ac:dyDescent="0.25">
      <c r="D9" s="67" t="s">
        <v>639</v>
      </c>
      <c r="E9" s="67"/>
      <c r="F9" s="542" t="s">
        <v>638</v>
      </c>
      <c r="G9" s="542"/>
      <c r="H9" s="542"/>
      <c r="I9" s="542"/>
      <c r="J9" s="542"/>
      <c r="K9" s="542"/>
      <c r="L9" s="542"/>
      <c r="M9" s="67"/>
      <c r="N9" s="67" t="str">
        <f>'سر برگ صفحات'!A7</f>
        <v>1397/12/29</v>
      </c>
    </row>
    <row r="10" spans="1:19" s="37" customFormat="1" ht="35.25" customHeight="1" x14ac:dyDescent="0.25">
      <c r="D10" s="66" t="str">
        <f>'سر برگ صفحات'!A7</f>
        <v>1397/12/29</v>
      </c>
      <c r="E10" s="67"/>
      <c r="F10" s="90" t="s">
        <v>637</v>
      </c>
      <c r="G10" s="67"/>
      <c r="H10" s="90" t="s">
        <v>636</v>
      </c>
      <c r="I10" s="67"/>
      <c r="J10" s="90" t="s">
        <v>635</v>
      </c>
      <c r="K10" s="67"/>
      <c r="L10" s="90" t="s">
        <v>634</v>
      </c>
      <c r="M10" s="67"/>
      <c r="N10" s="66" t="s">
        <v>633</v>
      </c>
    </row>
    <row r="11" spans="1:19" ht="23.25" x14ac:dyDescent="0.25">
      <c r="B11" s="37" t="s">
        <v>632</v>
      </c>
      <c r="D11" s="31"/>
      <c r="E11" s="31"/>
      <c r="F11" s="31"/>
      <c r="G11" s="31"/>
      <c r="H11" s="31"/>
      <c r="I11" s="31"/>
      <c r="J11" s="31"/>
      <c r="K11" s="31"/>
      <c r="L11" s="31"/>
      <c r="M11" s="31"/>
      <c r="N11" s="31"/>
    </row>
    <row r="12" spans="1:19" x14ac:dyDescent="0.25">
      <c r="B12" s="30" t="s">
        <v>631</v>
      </c>
      <c r="D12" s="31"/>
      <c r="E12" s="31"/>
      <c r="F12" s="31"/>
      <c r="G12" s="31"/>
      <c r="H12" s="31"/>
      <c r="I12" s="31"/>
      <c r="J12" s="31"/>
      <c r="K12" s="31"/>
      <c r="L12" s="31">
        <f>SUM(F12:J12)</f>
        <v>0</v>
      </c>
      <c r="M12" s="31"/>
      <c r="N12" s="31">
        <f>D12+L12</f>
        <v>0</v>
      </c>
    </row>
    <row r="13" spans="1:19" x14ac:dyDescent="0.25">
      <c r="B13" s="30" t="s">
        <v>584</v>
      </c>
      <c r="D13" s="31"/>
      <c r="E13" s="31"/>
      <c r="F13" s="31"/>
      <c r="G13" s="31"/>
      <c r="H13" s="31"/>
      <c r="I13" s="31"/>
      <c r="J13" s="31"/>
      <c r="K13" s="31"/>
      <c r="L13" s="31">
        <f t="shared" ref="L13:L16" si="0">SUM(F13:J13)</f>
        <v>0</v>
      </c>
      <c r="M13" s="31"/>
      <c r="N13" s="31">
        <f t="shared" ref="N13:N16" si="1">D13+L13</f>
        <v>0</v>
      </c>
    </row>
    <row r="14" spans="1:19" x14ac:dyDescent="0.25">
      <c r="B14" s="30" t="s">
        <v>43</v>
      </c>
      <c r="D14" s="31"/>
      <c r="E14" s="31"/>
      <c r="F14" s="31"/>
      <c r="G14" s="31"/>
      <c r="H14" s="31"/>
      <c r="I14" s="31"/>
      <c r="J14" s="31"/>
      <c r="K14" s="31"/>
      <c r="L14" s="31">
        <f t="shared" si="0"/>
        <v>0</v>
      </c>
      <c r="M14" s="31"/>
      <c r="N14" s="31">
        <f t="shared" si="1"/>
        <v>0</v>
      </c>
    </row>
    <row r="15" spans="1:19" x14ac:dyDescent="0.25">
      <c r="B15" s="30" t="s">
        <v>630</v>
      </c>
      <c r="D15" s="31"/>
      <c r="E15" s="31"/>
      <c r="F15" s="31"/>
      <c r="G15" s="31"/>
      <c r="H15" s="31"/>
      <c r="I15" s="31"/>
      <c r="J15" s="31"/>
      <c r="K15" s="31"/>
      <c r="L15" s="31">
        <f t="shared" si="0"/>
        <v>0</v>
      </c>
      <c r="M15" s="31"/>
      <c r="N15" s="31">
        <f t="shared" si="1"/>
        <v>0</v>
      </c>
    </row>
    <row r="16" spans="1:19" x14ac:dyDescent="0.25">
      <c r="B16" s="30" t="s">
        <v>61</v>
      </c>
      <c r="D16" s="31"/>
      <c r="E16" s="31"/>
      <c r="F16" s="31"/>
      <c r="G16" s="31"/>
      <c r="H16" s="31"/>
      <c r="I16" s="31"/>
      <c r="J16" s="31"/>
      <c r="K16" s="31"/>
      <c r="L16" s="31">
        <f t="shared" si="0"/>
        <v>0</v>
      </c>
      <c r="M16" s="31"/>
      <c r="N16" s="31">
        <f t="shared" si="1"/>
        <v>0</v>
      </c>
    </row>
    <row r="17" spans="1:15" x14ac:dyDescent="0.25">
      <c r="B17" s="30" t="s">
        <v>76</v>
      </c>
      <c r="D17" s="31"/>
      <c r="E17" s="31"/>
      <c r="F17" s="31"/>
      <c r="G17" s="31"/>
      <c r="H17" s="31"/>
      <c r="I17" s="31"/>
      <c r="J17" s="31"/>
      <c r="K17" s="31"/>
      <c r="L17" s="31"/>
      <c r="M17" s="31"/>
      <c r="N17" s="31"/>
    </row>
    <row r="18" spans="1:15" x14ac:dyDescent="0.25">
      <c r="D18" s="31"/>
      <c r="E18" s="31"/>
      <c r="F18" s="31"/>
      <c r="G18" s="31"/>
      <c r="H18" s="31"/>
      <c r="I18" s="31"/>
      <c r="J18" s="31"/>
      <c r="K18" s="31"/>
      <c r="L18" s="31"/>
      <c r="M18" s="31"/>
      <c r="N18" s="31"/>
    </row>
    <row r="19" spans="1:15" ht="23.25" x14ac:dyDescent="0.25">
      <c r="B19" s="37" t="s">
        <v>629</v>
      </c>
      <c r="D19" s="31"/>
      <c r="E19" s="31"/>
      <c r="F19" s="31"/>
      <c r="G19" s="31"/>
      <c r="H19" s="31"/>
      <c r="I19" s="31"/>
      <c r="J19" s="31"/>
      <c r="K19" s="31"/>
      <c r="L19" s="31"/>
      <c r="M19" s="31"/>
      <c r="N19" s="31"/>
    </row>
    <row r="20" spans="1:15" x14ac:dyDescent="0.25">
      <c r="B20" s="30" t="s">
        <v>626</v>
      </c>
      <c r="D20" s="31"/>
      <c r="E20" s="31"/>
      <c r="F20" s="31"/>
      <c r="G20" s="31"/>
      <c r="H20" s="31"/>
      <c r="I20" s="31"/>
      <c r="J20" s="31"/>
      <c r="K20" s="31"/>
      <c r="L20" s="31">
        <f t="shared" ref="L20:L23" si="2">SUM(F20:J20)</f>
        <v>0</v>
      </c>
      <c r="M20" s="31"/>
      <c r="N20" s="31">
        <f t="shared" ref="N20:N23" si="3">D20+L20</f>
        <v>0</v>
      </c>
    </row>
    <row r="21" spans="1:15" x14ac:dyDescent="0.25">
      <c r="B21" s="30" t="s">
        <v>628</v>
      </c>
      <c r="D21" s="31"/>
      <c r="E21" s="31"/>
      <c r="F21" s="31"/>
      <c r="G21" s="31"/>
      <c r="H21" s="31"/>
      <c r="I21" s="31"/>
      <c r="J21" s="31"/>
      <c r="K21" s="31"/>
      <c r="L21" s="31">
        <f t="shared" si="2"/>
        <v>0</v>
      </c>
      <c r="M21" s="31"/>
      <c r="N21" s="31">
        <f t="shared" si="3"/>
        <v>0</v>
      </c>
    </row>
    <row r="22" spans="1:15" ht="23.25" x14ac:dyDescent="0.25">
      <c r="B22" s="37" t="s">
        <v>627</v>
      </c>
      <c r="D22" s="31"/>
      <c r="E22" s="31"/>
      <c r="F22" s="31"/>
      <c r="G22" s="31"/>
      <c r="H22" s="31"/>
      <c r="I22" s="31"/>
      <c r="J22" s="31"/>
      <c r="K22" s="31"/>
      <c r="L22" s="31">
        <f t="shared" si="2"/>
        <v>0</v>
      </c>
      <c r="M22" s="31"/>
      <c r="N22" s="31">
        <f t="shared" si="3"/>
        <v>0</v>
      </c>
    </row>
    <row r="23" spans="1:15" x14ac:dyDescent="0.25">
      <c r="B23" s="30" t="s">
        <v>283</v>
      </c>
      <c r="D23" s="31"/>
      <c r="E23" s="31"/>
      <c r="F23" s="31"/>
      <c r="G23" s="31"/>
      <c r="H23" s="31"/>
      <c r="I23" s="31"/>
      <c r="J23" s="31"/>
      <c r="K23" s="31"/>
      <c r="L23" s="31">
        <f t="shared" si="2"/>
        <v>0</v>
      </c>
      <c r="M23" s="31"/>
      <c r="N23" s="31">
        <f t="shared" si="3"/>
        <v>0</v>
      </c>
    </row>
    <row r="24" spans="1:15" x14ac:dyDescent="0.25"/>
    <row r="25" spans="1:15" x14ac:dyDescent="0.25"/>
    <row r="26" spans="1:15" x14ac:dyDescent="0.25"/>
    <row r="27" spans="1:15" ht="23.25" x14ac:dyDescent="0.25">
      <c r="A27" s="533"/>
      <c r="B27" s="533"/>
      <c r="C27" s="533"/>
      <c r="D27" s="533"/>
      <c r="E27" s="533"/>
      <c r="F27" s="533"/>
      <c r="G27" s="533"/>
      <c r="H27" s="533"/>
      <c r="I27" s="533"/>
      <c r="J27" s="533"/>
      <c r="K27" s="533"/>
      <c r="L27" s="533"/>
      <c r="M27" s="533"/>
      <c r="N27" s="533"/>
      <c r="O27" s="533"/>
    </row>
    <row r="28" spans="1:15" x14ac:dyDescent="0.25"/>
    <row r="29" spans="1:15" x14ac:dyDescent="0.25"/>
  </sheetData>
  <mergeCells count="7">
    <mergeCell ref="A7:N7"/>
    <mergeCell ref="F9:L9"/>
    <mergeCell ref="A27:O27"/>
    <mergeCell ref="A1:O1"/>
    <mergeCell ref="A2:O2"/>
    <mergeCell ref="A3:O3"/>
    <mergeCell ref="A5:N6"/>
  </mergeCells>
  <pageMargins left="0.19685039370078741" right="0.19685039370078741" top="0.19685039370078741" bottom="0.19685039370078741" header="0.31496062992125984" footer="0.23622047244094491"/>
  <pageSetup firstPageNumber="49" orientation="landscape" useFirstPageNumber="1" r:id="rId1"/>
  <headerFooter>
    <oddFooter>&amp;C&amp;"B Lotus,Bold"&amp;10&amp;P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sheetPr>
  <dimension ref="A1:S26"/>
  <sheetViews>
    <sheetView rightToLeft="1" view="pageBreakPreview" zoomScale="90" zoomScaleSheetLayoutView="90" workbookViewId="0">
      <selection activeCell="A13" sqref="A13"/>
    </sheetView>
  </sheetViews>
  <sheetFormatPr defaultColWidth="0" defaultRowHeight="21" zeroHeight="1" x14ac:dyDescent="0.25"/>
  <cols>
    <col min="1" max="1" width="7.28515625" style="30" customWidth="1"/>
    <col min="2" max="2" width="25.28515625" style="30" customWidth="1"/>
    <col min="3" max="3" width="0.85546875" style="30" customWidth="1"/>
    <col min="4" max="4" width="15.7109375" style="30" customWidth="1"/>
    <col min="5" max="5" width="0.85546875" style="30" customWidth="1"/>
    <col min="6" max="6" width="15.7109375" style="30" customWidth="1"/>
    <col min="7" max="7" width="0.85546875" style="30" customWidth="1"/>
    <col min="8" max="8" width="15.7109375" style="30" customWidth="1"/>
    <col min="9" max="9" width="0.85546875" style="30" customWidth="1"/>
    <col min="10" max="10" width="15.7109375" style="30" customWidth="1"/>
    <col min="11" max="11" width="0.85546875" style="30" customWidth="1"/>
    <col min="12" max="12" width="15.7109375" style="30" customWidth="1"/>
    <col min="13" max="13" width="0.85546875" style="30" customWidth="1"/>
    <col min="14" max="14" width="15.7109375" style="30" customWidth="1"/>
    <col min="15" max="15" width="0.85546875" style="30" customWidth="1"/>
    <col min="16" max="16" width="9" style="30" customWidth="1"/>
    <col min="17" max="19" width="0" style="30" hidden="1" customWidth="1"/>
    <col min="20" max="16384" width="9" style="30" hidden="1"/>
  </cols>
  <sheetData>
    <row r="1" spans="1:19" s="32" customFormat="1" ht="25.5" x14ac:dyDescent="0.7">
      <c r="A1" s="524" t="str">
        <f>'سر برگ صفحات'!A1</f>
        <v>شرکت نمونه (سهامی عام)</v>
      </c>
      <c r="B1" s="524"/>
      <c r="C1" s="524"/>
      <c r="D1" s="524"/>
      <c r="E1" s="524"/>
      <c r="F1" s="524"/>
      <c r="G1" s="524"/>
      <c r="H1" s="524"/>
      <c r="I1" s="524"/>
      <c r="J1" s="524"/>
      <c r="K1" s="524"/>
      <c r="L1" s="524"/>
      <c r="M1" s="524"/>
      <c r="N1" s="524"/>
      <c r="O1" s="524"/>
      <c r="P1" s="5"/>
      <c r="Q1" s="5"/>
      <c r="R1" s="5"/>
      <c r="S1" s="5"/>
    </row>
    <row r="2" spans="1:19" s="32" customFormat="1" ht="27" customHeight="1" x14ac:dyDescent="0.7">
      <c r="A2" s="524" t="str">
        <f>'سر برگ صفحات'!A14</f>
        <v>يادداشتهاي توضيحي صورت هاي مالي</v>
      </c>
      <c r="B2" s="524"/>
      <c r="C2" s="524"/>
      <c r="D2" s="524"/>
      <c r="E2" s="524"/>
      <c r="F2" s="524"/>
      <c r="G2" s="524"/>
      <c r="H2" s="524"/>
      <c r="I2" s="524"/>
      <c r="J2" s="524"/>
      <c r="K2" s="524"/>
      <c r="L2" s="524"/>
      <c r="M2" s="524"/>
      <c r="N2" s="524"/>
      <c r="O2" s="524"/>
      <c r="P2" s="6"/>
      <c r="Q2" s="6"/>
      <c r="R2" s="6"/>
      <c r="S2" s="6"/>
    </row>
    <row r="3" spans="1:19" s="32" customFormat="1" ht="25.5" x14ac:dyDescent="0.7">
      <c r="A3" s="524" t="str">
        <f>'سر برگ صفحات'!A3</f>
        <v>سال مالي منتهی به 29 اسفند 1398</v>
      </c>
      <c r="B3" s="524"/>
      <c r="C3" s="524"/>
      <c r="D3" s="524"/>
      <c r="E3" s="524"/>
      <c r="F3" s="524"/>
      <c r="G3" s="524"/>
      <c r="H3" s="524"/>
      <c r="I3" s="524"/>
      <c r="J3" s="524"/>
      <c r="K3" s="524"/>
      <c r="L3" s="524"/>
      <c r="M3" s="524"/>
      <c r="N3" s="524"/>
      <c r="O3" s="524"/>
      <c r="P3" s="5"/>
      <c r="Q3" s="5"/>
      <c r="R3" s="5"/>
      <c r="S3" s="5"/>
    </row>
    <row r="4" spans="1:19" ht="4.5" customHeight="1" x14ac:dyDescent="0.25"/>
    <row r="5" spans="1:19" ht="20.25" customHeight="1" x14ac:dyDescent="0.25">
      <c r="A5" s="33" t="s">
        <v>955</v>
      </c>
      <c r="B5" s="536" t="str">
        <f>CONCATENATE(" اصلاح و ارائه مجدد صورت های مالی"," ",'سر برگ صفحات'!A6)</f>
        <v xml:space="preserve"> اصلاح و ارائه مجدد صورت های مالی 1396/12/29</v>
      </c>
      <c r="C5" s="536"/>
      <c r="D5" s="536"/>
      <c r="E5" s="536"/>
      <c r="F5" s="536"/>
      <c r="G5" s="536"/>
      <c r="H5" s="536"/>
      <c r="I5" s="536"/>
      <c r="J5" s="536"/>
      <c r="K5" s="536"/>
      <c r="L5" s="536"/>
      <c r="M5" s="536"/>
      <c r="N5" s="536"/>
    </row>
    <row r="6" spans="1:19" ht="23.25" x14ac:dyDescent="0.25">
      <c r="A6" s="38"/>
      <c r="L6" s="77" t="s">
        <v>1055</v>
      </c>
    </row>
    <row r="7" spans="1:19" ht="42" x14ac:dyDescent="0.25">
      <c r="D7" s="42" t="s">
        <v>639</v>
      </c>
      <c r="E7" s="42"/>
      <c r="F7" s="543" t="s">
        <v>638</v>
      </c>
      <c r="G7" s="543"/>
      <c r="H7" s="543"/>
      <c r="I7" s="543"/>
      <c r="J7" s="543"/>
      <c r="K7" s="543"/>
      <c r="L7" s="543"/>
      <c r="M7" s="42"/>
      <c r="N7" s="42" t="str">
        <f>'سر برگ صفحات'!A9</f>
        <v>1397/01/01</v>
      </c>
    </row>
    <row r="8" spans="1:19" ht="35.25" customHeight="1" x14ac:dyDescent="0.25">
      <c r="D8" s="43" t="str">
        <f>'سر برگ صفحات'!A6</f>
        <v>1396/12/29</v>
      </c>
      <c r="E8" s="42"/>
      <c r="F8" s="89" t="s">
        <v>637</v>
      </c>
      <c r="G8" s="42"/>
      <c r="H8" s="89" t="s">
        <v>636</v>
      </c>
      <c r="I8" s="42"/>
      <c r="J8" s="89" t="s">
        <v>635</v>
      </c>
      <c r="K8" s="42"/>
      <c r="L8" s="89" t="s">
        <v>634</v>
      </c>
      <c r="M8" s="42"/>
      <c r="N8" s="43" t="s">
        <v>633</v>
      </c>
    </row>
    <row r="9" spans="1:19" ht="23.25" x14ac:dyDescent="0.25">
      <c r="B9" s="37" t="s">
        <v>632</v>
      </c>
      <c r="D9" s="31"/>
      <c r="E9" s="31"/>
      <c r="F9" s="31"/>
      <c r="G9" s="31"/>
      <c r="H9" s="31"/>
      <c r="I9" s="31"/>
      <c r="J9" s="31"/>
      <c r="K9" s="31"/>
      <c r="L9" s="31"/>
      <c r="M9" s="31"/>
      <c r="N9" s="31"/>
    </row>
    <row r="10" spans="1:19" x14ac:dyDescent="0.25">
      <c r="B10" s="30" t="s">
        <v>631</v>
      </c>
      <c r="D10" s="31" t="s">
        <v>590</v>
      </c>
      <c r="E10" s="31"/>
      <c r="F10" s="31" t="s">
        <v>604</v>
      </c>
      <c r="G10" s="31"/>
      <c r="H10" s="31" t="s">
        <v>591</v>
      </c>
      <c r="I10" s="31"/>
      <c r="J10" s="31" t="s">
        <v>591</v>
      </c>
      <c r="K10" s="31"/>
      <c r="L10" s="31" t="s">
        <v>604</v>
      </c>
      <c r="M10" s="31"/>
      <c r="N10" s="31" t="s">
        <v>590</v>
      </c>
    </row>
    <row r="11" spans="1:19" x14ac:dyDescent="0.25">
      <c r="B11" s="30" t="s">
        <v>584</v>
      </c>
      <c r="D11" s="31" t="s">
        <v>590</v>
      </c>
      <c r="E11" s="31"/>
      <c r="F11" s="31" t="s">
        <v>591</v>
      </c>
      <c r="G11" s="31"/>
      <c r="H11" s="31" t="s">
        <v>590</v>
      </c>
      <c r="I11" s="31"/>
      <c r="J11" s="31" t="s">
        <v>591</v>
      </c>
      <c r="K11" s="31"/>
      <c r="L11" s="31" t="s">
        <v>590</v>
      </c>
      <c r="M11" s="31"/>
      <c r="N11" s="31" t="s">
        <v>590</v>
      </c>
    </row>
    <row r="12" spans="1:19" x14ac:dyDescent="0.25">
      <c r="B12" s="30" t="s">
        <v>43</v>
      </c>
      <c r="D12" s="31" t="s">
        <v>590</v>
      </c>
      <c r="E12" s="31"/>
      <c r="F12" s="31" t="s">
        <v>590</v>
      </c>
      <c r="G12" s="31"/>
      <c r="H12" s="31" t="s">
        <v>591</v>
      </c>
      <c r="I12" s="31"/>
      <c r="J12" s="31" t="s">
        <v>591</v>
      </c>
      <c r="K12" s="31"/>
      <c r="L12" s="31" t="s">
        <v>590</v>
      </c>
      <c r="M12" s="31"/>
      <c r="N12" s="31" t="s">
        <v>590</v>
      </c>
    </row>
    <row r="13" spans="1:19" x14ac:dyDescent="0.25">
      <c r="B13" s="30" t="s">
        <v>630</v>
      </c>
      <c r="D13" s="31" t="s">
        <v>590</v>
      </c>
      <c r="E13" s="31"/>
      <c r="F13" s="31" t="s">
        <v>591</v>
      </c>
      <c r="G13" s="31"/>
      <c r="H13" s="31" t="s">
        <v>591</v>
      </c>
      <c r="I13" s="31"/>
      <c r="J13" s="31" t="s">
        <v>590</v>
      </c>
      <c r="K13" s="31"/>
      <c r="L13" s="31" t="s">
        <v>590</v>
      </c>
      <c r="M13" s="31"/>
      <c r="N13" s="31" t="s">
        <v>590</v>
      </c>
    </row>
    <row r="14" spans="1:19" x14ac:dyDescent="0.25">
      <c r="B14" s="30" t="s">
        <v>61</v>
      </c>
      <c r="D14" s="31" t="s">
        <v>590</v>
      </c>
      <c r="E14" s="31"/>
      <c r="F14" s="31" t="s">
        <v>591</v>
      </c>
      <c r="G14" s="31"/>
      <c r="H14" s="31" t="s">
        <v>591</v>
      </c>
      <c r="I14" s="31"/>
      <c r="J14" s="31" t="s">
        <v>604</v>
      </c>
      <c r="K14" s="31"/>
      <c r="L14" s="31" t="s">
        <v>604</v>
      </c>
      <c r="M14" s="31"/>
      <c r="N14" s="31" t="s">
        <v>590</v>
      </c>
    </row>
    <row r="15" spans="1:19" x14ac:dyDescent="0.25">
      <c r="B15" s="30" t="s">
        <v>76</v>
      </c>
      <c r="D15" s="31" t="s">
        <v>590</v>
      </c>
      <c r="E15" s="31"/>
      <c r="F15" s="31" t="s">
        <v>590</v>
      </c>
      <c r="G15" s="31"/>
      <c r="H15" s="31" t="s">
        <v>591</v>
      </c>
      <c r="I15" s="31"/>
      <c r="J15" s="31" t="s">
        <v>591</v>
      </c>
      <c r="K15" s="31"/>
      <c r="L15" s="31"/>
      <c r="M15" s="31"/>
      <c r="N15" s="31"/>
    </row>
    <row r="16" spans="1:19" x14ac:dyDescent="0.25">
      <c r="D16" s="31"/>
      <c r="E16" s="31"/>
      <c r="F16" s="31"/>
      <c r="G16" s="31"/>
      <c r="H16" s="31"/>
      <c r="I16" s="31"/>
      <c r="J16" s="31"/>
      <c r="K16" s="31"/>
      <c r="L16" s="31"/>
      <c r="M16" s="31"/>
      <c r="N16" s="31"/>
    </row>
    <row r="17" spans="1:15" ht="23.25" x14ac:dyDescent="0.25">
      <c r="B17" s="37" t="s">
        <v>629</v>
      </c>
      <c r="D17" s="31"/>
      <c r="E17" s="31"/>
      <c r="F17" s="31"/>
      <c r="G17" s="31"/>
      <c r="H17" s="31"/>
      <c r="I17" s="31"/>
      <c r="J17" s="31"/>
      <c r="K17" s="31"/>
      <c r="L17" s="31"/>
      <c r="M17" s="31"/>
      <c r="N17" s="31"/>
    </row>
    <row r="18" spans="1:15" x14ac:dyDescent="0.25">
      <c r="B18" s="30" t="s">
        <v>626</v>
      </c>
      <c r="D18" s="31" t="s">
        <v>590</v>
      </c>
      <c r="E18" s="31"/>
      <c r="F18" s="31" t="s">
        <v>590</v>
      </c>
      <c r="G18" s="31"/>
      <c r="H18" s="31" t="s">
        <v>591</v>
      </c>
      <c r="I18" s="31"/>
      <c r="J18" s="31" t="s">
        <v>591</v>
      </c>
      <c r="K18" s="31"/>
      <c r="L18" s="31" t="s">
        <v>590</v>
      </c>
      <c r="M18" s="31"/>
      <c r="N18" s="31" t="s">
        <v>590</v>
      </c>
    </row>
    <row r="19" spans="1:15" x14ac:dyDescent="0.25">
      <c r="B19" s="30" t="s">
        <v>628</v>
      </c>
      <c r="D19" s="31" t="s">
        <v>590</v>
      </c>
      <c r="E19" s="31"/>
      <c r="F19" s="31" t="s">
        <v>604</v>
      </c>
      <c r="G19" s="31"/>
      <c r="H19" s="31"/>
      <c r="I19" s="31"/>
      <c r="J19" s="31" t="s">
        <v>591</v>
      </c>
      <c r="K19" s="31"/>
      <c r="L19" s="31" t="s">
        <v>604</v>
      </c>
      <c r="M19" s="31"/>
      <c r="N19" s="31" t="s">
        <v>590</v>
      </c>
    </row>
    <row r="20" spans="1:15" ht="23.25" x14ac:dyDescent="0.25">
      <c r="B20" s="37" t="s">
        <v>627</v>
      </c>
      <c r="D20" s="31"/>
      <c r="E20" s="31"/>
      <c r="F20" s="31"/>
      <c r="G20" s="31"/>
      <c r="H20" s="31"/>
      <c r="I20" s="31"/>
      <c r="J20" s="31"/>
      <c r="K20" s="31"/>
      <c r="L20" s="31"/>
      <c r="M20" s="31"/>
      <c r="N20" s="31"/>
    </row>
    <row r="21" spans="1:15" x14ac:dyDescent="0.25">
      <c r="B21" s="30" t="s">
        <v>283</v>
      </c>
      <c r="D21" s="31" t="s">
        <v>590</v>
      </c>
      <c r="E21" s="31"/>
      <c r="F21" s="31" t="s">
        <v>591</v>
      </c>
      <c r="G21" s="31"/>
      <c r="H21" s="31" t="s">
        <v>591</v>
      </c>
      <c r="I21" s="31"/>
      <c r="J21" s="31" t="s">
        <v>591</v>
      </c>
      <c r="K21" s="31"/>
      <c r="L21" s="31" t="s">
        <v>590</v>
      </c>
      <c r="M21" s="31"/>
      <c r="N21" s="31" t="s">
        <v>590</v>
      </c>
    </row>
    <row r="22" spans="1:15" x14ac:dyDescent="0.25"/>
    <row r="23" spans="1:15" x14ac:dyDescent="0.25"/>
    <row r="24" spans="1:15" x14ac:dyDescent="0.25"/>
    <row r="25" spans="1:15" ht="23.25" x14ac:dyDescent="0.25">
      <c r="A25" s="533"/>
      <c r="B25" s="533"/>
      <c r="C25" s="533"/>
      <c r="D25" s="533"/>
      <c r="E25" s="533"/>
      <c r="F25" s="533"/>
      <c r="G25" s="533"/>
      <c r="H25" s="533"/>
      <c r="I25" s="533"/>
      <c r="J25" s="533"/>
      <c r="K25" s="533"/>
      <c r="L25" s="533"/>
      <c r="M25" s="533"/>
      <c r="N25" s="533"/>
      <c r="O25" s="533"/>
    </row>
    <row r="26" spans="1:15" x14ac:dyDescent="0.25"/>
  </sheetData>
  <mergeCells count="6">
    <mergeCell ref="F7:L7"/>
    <mergeCell ref="A25:O25"/>
    <mergeCell ref="A1:O1"/>
    <mergeCell ref="A2:O2"/>
    <mergeCell ref="A3:O3"/>
    <mergeCell ref="B5:N5"/>
  </mergeCells>
  <pageMargins left="0.19685039370078741" right="0.19685039370078741" top="0.19685039370078741" bottom="0.19685039370078741" header="0.31496062992125984" footer="0.23622047244094491"/>
  <pageSetup firstPageNumber="50" orientation="landscape" useFirstPageNumber="1" r:id="rId1"/>
  <headerFooter>
    <oddFooter>&amp;C&amp;"B Lotus,Bold"&amp;10&amp;P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WVO106"/>
  <sheetViews>
    <sheetView rightToLeft="1" view="pageBreakPreview" zoomScale="98" zoomScaleSheetLayoutView="98" workbookViewId="0">
      <selection activeCell="L17" sqref="L17"/>
    </sheetView>
  </sheetViews>
  <sheetFormatPr defaultColWidth="0" defaultRowHeight="21" zeroHeight="1" x14ac:dyDescent="0.6"/>
  <cols>
    <col min="1" max="1" width="1.140625" style="195" customWidth="1"/>
    <col min="2" max="2" width="43.85546875" style="269" customWidth="1"/>
    <col min="3" max="3" width="1.7109375" style="195" customWidth="1"/>
    <col min="4" max="4" width="8.7109375" style="195" customWidth="1"/>
    <col min="5" max="5" width="1.7109375" style="195" customWidth="1"/>
    <col min="6" max="6" width="14.7109375" style="196" customWidth="1"/>
    <col min="7" max="7" width="0.85546875" style="196" customWidth="1"/>
    <col min="8" max="8" width="14.7109375" style="196" customWidth="1"/>
    <col min="9" max="9" width="0.85546875" style="196" customWidth="1"/>
    <col min="10" max="10" width="14.7109375" style="196" customWidth="1"/>
    <col min="11" max="11" width="3.42578125" style="196" customWidth="1"/>
    <col min="12" max="13" width="9" style="195" customWidth="1"/>
    <col min="14" max="241" width="9" style="195" hidden="1"/>
    <col min="242" max="242" width="2.85546875" style="195" hidden="1"/>
    <col min="243" max="243" width="21.7109375" style="195" hidden="1"/>
    <col min="244" max="244" width="2.140625" style="195" hidden="1"/>
    <col min="245" max="245" width="7.85546875" style="195" hidden="1"/>
    <col min="246" max="246" width="2.140625" style="195" hidden="1"/>
    <col min="247" max="247" width="12.7109375" style="195" hidden="1"/>
    <col min="248" max="248" width="2.140625" style="195" hidden="1"/>
    <col min="249" max="249" width="12.7109375" style="195" hidden="1"/>
    <col min="250" max="250" width="2.140625" style="195" hidden="1"/>
    <col min="251" max="251" width="23.7109375" style="195" hidden="1"/>
    <col min="252" max="252" width="2.140625" style="195" hidden="1"/>
    <col min="253" max="253" width="7.140625" style="195" hidden="1"/>
    <col min="254" max="254" width="2.140625" style="195" hidden="1"/>
    <col min="255" max="255" width="12.7109375" style="195" hidden="1"/>
    <col min="256" max="256" width="2.140625" style="195" hidden="1"/>
    <col min="257" max="257" width="12.7109375" style="195" hidden="1"/>
    <col min="258" max="258" width="1.85546875" style="195" hidden="1"/>
    <col min="259" max="260" width="5.85546875" style="195" hidden="1"/>
    <col min="261" max="262" width="7.85546875" style="195" hidden="1"/>
    <col min="263" max="263" width="14.7109375" style="195" hidden="1"/>
    <col min="264" max="497" width="9" style="195" hidden="1"/>
    <col min="498" max="498" width="2.85546875" style="195" hidden="1"/>
    <col min="499" max="499" width="21.7109375" style="195" hidden="1"/>
    <col min="500" max="500" width="2.140625" style="195" hidden="1"/>
    <col min="501" max="501" width="7.85546875" style="195" hidden="1"/>
    <col min="502" max="502" width="2.140625" style="195" hidden="1"/>
    <col min="503" max="503" width="12.7109375" style="195" hidden="1"/>
    <col min="504" max="504" width="2.140625" style="195" hidden="1"/>
    <col min="505" max="505" width="12.7109375" style="195" hidden="1"/>
    <col min="506" max="506" width="2.140625" style="195" hidden="1"/>
    <col min="507" max="507" width="23.7109375" style="195" hidden="1"/>
    <col min="508" max="508" width="2.140625" style="195" hidden="1"/>
    <col min="509" max="509" width="7.140625" style="195" hidden="1"/>
    <col min="510" max="510" width="2.140625" style="195" hidden="1"/>
    <col min="511" max="511" width="12.7109375" style="195" hidden="1"/>
    <col min="512" max="512" width="2.140625" style="195" hidden="1"/>
    <col min="513" max="513" width="12.7109375" style="195" hidden="1"/>
    <col min="514" max="514" width="1.85546875" style="195" hidden="1"/>
    <col min="515" max="516" width="5.85546875" style="195" hidden="1"/>
    <col min="517" max="518" width="7.85546875" style="195" hidden="1"/>
    <col min="519" max="519" width="14.7109375" style="195" hidden="1"/>
    <col min="520" max="753" width="9" style="195" hidden="1"/>
    <col min="754" max="754" width="2.85546875" style="195" hidden="1"/>
    <col min="755" max="755" width="21.7109375" style="195" hidden="1"/>
    <col min="756" max="756" width="2.140625" style="195" hidden="1"/>
    <col min="757" max="757" width="7.85546875" style="195" hidden="1"/>
    <col min="758" max="758" width="2.140625" style="195" hidden="1"/>
    <col min="759" max="759" width="12.7109375" style="195" hidden="1"/>
    <col min="760" max="760" width="2.140625" style="195" hidden="1"/>
    <col min="761" max="761" width="12.7109375" style="195" hidden="1"/>
    <col min="762" max="762" width="2.140625" style="195" hidden="1"/>
    <col min="763" max="763" width="23.7109375" style="195" hidden="1"/>
    <col min="764" max="764" width="2.140625" style="195" hidden="1"/>
    <col min="765" max="765" width="7.140625" style="195" hidden="1"/>
    <col min="766" max="766" width="2.140625" style="195" hidden="1"/>
    <col min="767" max="767" width="12.7109375" style="195" hidden="1"/>
    <col min="768" max="768" width="2.140625" style="195" hidden="1"/>
    <col min="769" max="769" width="12.7109375" style="195" hidden="1"/>
    <col min="770" max="770" width="1.85546875" style="195" hidden="1"/>
    <col min="771" max="772" width="5.85546875" style="195" hidden="1"/>
    <col min="773" max="774" width="7.85546875" style="195" hidden="1"/>
    <col min="775" max="775" width="14.7109375" style="195" hidden="1"/>
    <col min="776" max="1009" width="9" style="195" hidden="1"/>
    <col min="1010" max="1010" width="2.85546875" style="195" hidden="1"/>
    <col min="1011" max="1011" width="21.7109375" style="195" hidden="1"/>
    <col min="1012" max="1012" width="2.140625" style="195" hidden="1"/>
    <col min="1013" max="1013" width="7.85546875" style="195" hidden="1"/>
    <col min="1014" max="1014" width="2.140625" style="195" hidden="1"/>
    <col min="1015" max="1015" width="12.7109375" style="195" hidden="1"/>
    <col min="1016" max="1016" width="2.140625" style="195" hidden="1"/>
    <col min="1017" max="1017" width="12.7109375" style="195" hidden="1"/>
    <col min="1018" max="1018" width="2.140625" style="195" hidden="1"/>
    <col min="1019" max="1019" width="23.7109375" style="195" hidden="1"/>
    <col min="1020" max="1020" width="2.140625" style="195" hidden="1"/>
    <col min="1021" max="1021" width="7.140625" style="195" hidden="1"/>
    <col min="1022" max="1022" width="2.140625" style="195" hidden="1"/>
    <col min="1023" max="1023" width="12.7109375" style="195" hidden="1"/>
    <col min="1024" max="1024" width="2.140625" style="195" hidden="1"/>
    <col min="1025" max="1025" width="12.7109375" style="195" hidden="1"/>
    <col min="1026" max="1026" width="1.85546875" style="195" hidden="1"/>
    <col min="1027" max="1028" width="5.85546875" style="195" hidden="1"/>
    <col min="1029" max="1030" width="7.85546875" style="195" hidden="1"/>
    <col min="1031" max="1031" width="14.7109375" style="195" hidden="1"/>
    <col min="1032" max="1265" width="9" style="195" hidden="1"/>
    <col min="1266" max="1266" width="2.85546875" style="195" hidden="1"/>
    <col min="1267" max="1267" width="21.7109375" style="195" hidden="1"/>
    <col min="1268" max="1268" width="2.140625" style="195" hidden="1"/>
    <col min="1269" max="1269" width="7.85546875" style="195" hidden="1"/>
    <col min="1270" max="1270" width="2.140625" style="195" hidden="1"/>
    <col min="1271" max="1271" width="12.7109375" style="195" hidden="1"/>
    <col min="1272" max="1272" width="2.140625" style="195" hidden="1"/>
    <col min="1273" max="1273" width="12.7109375" style="195" hidden="1"/>
    <col min="1274" max="1274" width="2.140625" style="195" hidden="1"/>
    <col min="1275" max="1275" width="23.7109375" style="195" hidden="1"/>
    <col min="1276" max="1276" width="2.140625" style="195" hidden="1"/>
    <col min="1277" max="1277" width="7.140625" style="195" hidden="1"/>
    <col min="1278" max="1278" width="2.140625" style="195" hidden="1"/>
    <col min="1279" max="1279" width="12.7109375" style="195" hidden="1"/>
    <col min="1280" max="1280" width="2.140625" style="195" hidden="1"/>
    <col min="1281" max="1281" width="12.7109375" style="195" hidden="1"/>
    <col min="1282" max="1282" width="1.85546875" style="195" hidden="1"/>
    <col min="1283" max="1284" width="5.85546875" style="195" hidden="1"/>
    <col min="1285" max="1286" width="7.85546875" style="195" hidden="1"/>
    <col min="1287" max="1287" width="14.7109375" style="195" hidden="1"/>
    <col min="1288" max="1521" width="9" style="195" hidden="1"/>
    <col min="1522" max="1522" width="2.85546875" style="195" hidden="1"/>
    <col min="1523" max="1523" width="21.7109375" style="195" hidden="1"/>
    <col min="1524" max="1524" width="2.140625" style="195" hidden="1"/>
    <col min="1525" max="1525" width="7.85546875" style="195" hidden="1"/>
    <col min="1526" max="1526" width="2.140625" style="195" hidden="1"/>
    <col min="1527" max="1527" width="12.7109375" style="195" hidden="1"/>
    <col min="1528" max="1528" width="2.140625" style="195" hidden="1"/>
    <col min="1529" max="1529" width="12.7109375" style="195" hidden="1"/>
    <col min="1530" max="1530" width="2.140625" style="195" hidden="1"/>
    <col min="1531" max="1531" width="23.7109375" style="195" hidden="1"/>
    <col min="1532" max="1532" width="2.140625" style="195" hidden="1"/>
    <col min="1533" max="1533" width="7.140625" style="195" hidden="1"/>
    <col min="1534" max="1534" width="2.140625" style="195" hidden="1"/>
    <col min="1535" max="1535" width="12.7109375" style="195" hidden="1"/>
    <col min="1536" max="1536" width="2.140625" style="195" hidden="1"/>
    <col min="1537" max="1537" width="12.7109375" style="195" hidden="1"/>
    <col min="1538" max="1538" width="1.85546875" style="195" hidden="1"/>
    <col min="1539" max="1540" width="5.85546875" style="195" hidden="1"/>
    <col min="1541" max="1542" width="7.85546875" style="195" hidden="1"/>
    <col min="1543" max="1543" width="14.7109375" style="195" hidden="1"/>
    <col min="1544" max="1777" width="9" style="195" hidden="1"/>
    <col min="1778" max="1778" width="2.85546875" style="195" hidden="1"/>
    <col min="1779" max="1779" width="21.7109375" style="195" hidden="1"/>
    <col min="1780" max="1780" width="2.140625" style="195" hidden="1"/>
    <col min="1781" max="1781" width="7.85546875" style="195" hidden="1"/>
    <col min="1782" max="1782" width="2.140625" style="195" hidden="1"/>
    <col min="1783" max="1783" width="12.7109375" style="195" hidden="1"/>
    <col min="1784" max="1784" width="2.140625" style="195" hidden="1"/>
    <col min="1785" max="1785" width="12.7109375" style="195" hidden="1"/>
    <col min="1786" max="1786" width="2.140625" style="195" hidden="1"/>
    <col min="1787" max="1787" width="23.7109375" style="195" hidden="1"/>
    <col min="1788" max="1788" width="2.140625" style="195" hidden="1"/>
    <col min="1789" max="1789" width="7.140625" style="195" hidden="1"/>
    <col min="1790" max="1790" width="2.140625" style="195" hidden="1"/>
    <col min="1791" max="1791" width="12.7109375" style="195" hidden="1"/>
    <col min="1792" max="1792" width="2.140625" style="195" hidden="1"/>
    <col min="1793" max="1793" width="12.7109375" style="195" hidden="1"/>
    <col min="1794" max="1794" width="1.85546875" style="195" hidden="1"/>
    <col min="1795" max="1796" width="5.85546875" style="195" hidden="1"/>
    <col min="1797" max="1798" width="7.85546875" style="195" hidden="1"/>
    <col min="1799" max="1799" width="14.7109375" style="195" hidden="1"/>
    <col min="1800" max="2033" width="9" style="195" hidden="1"/>
    <col min="2034" max="2034" width="2.85546875" style="195" hidden="1"/>
    <col min="2035" max="2035" width="21.7109375" style="195" hidden="1"/>
    <col min="2036" max="2036" width="2.140625" style="195" hidden="1"/>
    <col min="2037" max="2037" width="7.85546875" style="195" hidden="1"/>
    <col min="2038" max="2038" width="2.140625" style="195" hidden="1"/>
    <col min="2039" max="2039" width="12.7109375" style="195" hidden="1"/>
    <col min="2040" max="2040" width="2.140625" style="195" hidden="1"/>
    <col min="2041" max="2041" width="12.7109375" style="195" hidden="1"/>
    <col min="2042" max="2042" width="2.140625" style="195" hidden="1"/>
    <col min="2043" max="2043" width="23.7109375" style="195" hidden="1"/>
    <col min="2044" max="2044" width="2.140625" style="195" hidden="1"/>
    <col min="2045" max="2045" width="7.140625" style="195" hidden="1"/>
    <col min="2046" max="2046" width="2.140625" style="195" hidden="1"/>
    <col min="2047" max="2047" width="12.7109375" style="195" hidden="1"/>
    <col min="2048" max="2048" width="2.140625" style="195" hidden="1"/>
    <col min="2049" max="2049" width="12.7109375" style="195" hidden="1"/>
    <col min="2050" max="2050" width="1.85546875" style="195" hidden="1"/>
    <col min="2051" max="2052" width="5.85546875" style="195" hidden="1"/>
    <col min="2053" max="2054" width="7.85546875" style="195" hidden="1"/>
    <col min="2055" max="2055" width="14.7109375" style="195" hidden="1"/>
    <col min="2056" max="2289" width="9" style="195" hidden="1"/>
    <col min="2290" max="2290" width="2.85546875" style="195" hidden="1"/>
    <col min="2291" max="2291" width="21.7109375" style="195" hidden="1"/>
    <col min="2292" max="2292" width="2.140625" style="195" hidden="1"/>
    <col min="2293" max="2293" width="7.85546875" style="195" hidden="1"/>
    <col min="2294" max="2294" width="2.140625" style="195" hidden="1"/>
    <col min="2295" max="2295" width="12.7109375" style="195" hidden="1"/>
    <col min="2296" max="2296" width="2.140625" style="195" hidden="1"/>
    <col min="2297" max="2297" width="12.7109375" style="195" hidden="1"/>
    <col min="2298" max="2298" width="2.140625" style="195" hidden="1"/>
    <col min="2299" max="2299" width="23.7109375" style="195" hidden="1"/>
    <col min="2300" max="2300" width="2.140625" style="195" hidden="1"/>
    <col min="2301" max="2301" width="7.140625" style="195" hidden="1"/>
    <col min="2302" max="2302" width="2.140625" style="195" hidden="1"/>
    <col min="2303" max="2303" width="12.7109375" style="195" hidden="1"/>
    <col min="2304" max="2304" width="2.140625" style="195" hidden="1"/>
    <col min="2305" max="2305" width="12.7109375" style="195" hidden="1"/>
    <col min="2306" max="2306" width="1.85546875" style="195" hidden="1"/>
    <col min="2307" max="2308" width="5.85546875" style="195" hidden="1"/>
    <col min="2309" max="2310" width="7.85546875" style="195" hidden="1"/>
    <col min="2311" max="2311" width="14.7109375" style="195" hidden="1"/>
    <col min="2312" max="2545" width="9" style="195" hidden="1"/>
    <col min="2546" max="2546" width="2.85546875" style="195" hidden="1"/>
    <col min="2547" max="2547" width="21.7109375" style="195" hidden="1"/>
    <col min="2548" max="2548" width="2.140625" style="195" hidden="1"/>
    <col min="2549" max="2549" width="7.85546875" style="195" hidden="1"/>
    <col min="2550" max="2550" width="2.140625" style="195" hidden="1"/>
    <col min="2551" max="2551" width="12.7109375" style="195" hidden="1"/>
    <col min="2552" max="2552" width="2.140625" style="195" hidden="1"/>
    <col min="2553" max="2553" width="12.7109375" style="195" hidden="1"/>
    <col min="2554" max="2554" width="2.140625" style="195" hidden="1"/>
    <col min="2555" max="2555" width="23.7109375" style="195" hidden="1"/>
    <col min="2556" max="2556" width="2.140625" style="195" hidden="1"/>
    <col min="2557" max="2557" width="7.140625" style="195" hidden="1"/>
    <col min="2558" max="2558" width="2.140625" style="195" hidden="1"/>
    <col min="2559" max="2559" width="12.7109375" style="195" hidden="1"/>
    <col min="2560" max="2560" width="2.140625" style="195" hidden="1"/>
    <col min="2561" max="2561" width="12.7109375" style="195" hidden="1"/>
    <col min="2562" max="2562" width="1.85546875" style="195" hidden="1"/>
    <col min="2563" max="2564" width="5.85546875" style="195" hidden="1"/>
    <col min="2565" max="2566" width="7.85546875" style="195" hidden="1"/>
    <col min="2567" max="2567" width="14.7109375" style="195" hidden="1"/>
    <col min="2568" max="2801" width="9" style="195" hidden="1"/>
    <col min="2802" max="2802" width="2.85546875" style="195" hidden="1"/>
    <col min="2803" max="2803" width="21.7109375" style="195" hidden="1"/>
    <col min="2804" max="2804" width="2.140625" style="195" hidden="1"/>
    <col min="2805" max="2805" width="7.85546875" style="195" hidden="1"/>
    <col min="2806" max="2806" width="2.140625" style="195" hidden="1"/>
    <col min="2807" max="2807" width="12.7109375" style="195" hidden="1"/>
    <col min="2808" max="2808" width="2.140625" style="195" hidden="1"/>
    <col min="2809" max="2809" width="12.7109375" style="195" hidden="1"/>
    <col min="2810" max="2810" width="2.140625" style="195" hidden="1"/>
    <col min="2811" max="2811" width="23.7109375" style="195" hidden="1"/>
    <col min="2812" max="2812" width="2.140625" style="195" hidden="1"/>
    <col min="2813" max="2813" width="7.140625" style="195" hidden="1"/>
    <col min="2814" max="2814" width="2.140625" style="195" hidden="1"/>
    <col min="2815" max="2815" width="12.7109375" style="195" hidden="1"/>
    <col min="2816" max="2816" width="2.140625" style="195" hidden="1"/>
    <col min="2817" max="2817" width="12.7109375" style="195" hidden="1"/>
    <col min="2818" max="2818" width="1.85546875" style="195" hidden="1"/>
    <col min="2819" max="2820" width="5.85546875" style="195" hidden="1"/>
    <col min="2821" max="2822" width="7.85546875" style="195" hidden="1"/>
    <col min="2823" max="2823" width="14.7109375" style="195" hidden="1"/>
    <col min="2824" max="3057" width="9" style="195" hidden="1"/>
    <col min="3058" max="3058" width="2.85546875" style="195" hidden="1"/>
    <col min="3059" max="3059" width="21.7109375" style="195" hidden="1"/>
    <col min="3060" max="3060" width="2.140625" style="195" hidden="1"/>
    <col min="3061" max="3061" width="7.85546875" style="195" hidden="1"/>
    <col min="3062" max="3062" width="2.140625" style="195" hidden="1"/>
    <col min="3063" max="3063" width="12.7109375" style="195" hidden="1"/>
    <col min="3064" max="3064" width="2.140625" style="195" hidden="1"/>
    <col min="3065" max="3065" width="12.7109375" style="195" hidden="1"/>
    <col min="3066" max="3066" width="2.140625" style="195" hidden="1"/>
    <col min="3067" max="3067" width="23.7109375" style="195" hidden="1"/>
    <col min="3068" max="3068" width="2.140625" style="195" hidden="1"/>
    <col min="3069" max="3069" width="7.140625" style="195" hidden="1"/>
    <col min="3070" max="3070" width="2.140625" style="195" hidden="1"/>
    <col min="3071" max="3071" width="12.7109375" style="195" hidden="1"/>
    <col min="3072" max="3072" width="2.140625" style="195" hidden="1"/>
    <col min="3073" max="3073" width="12.7109375" style="195" hidden="1"/>
    <col min="3074" max="3074" width="1.85546875" style="195" hidden="1"/>
    <col min="3075" max="3076" width="5.85546875" style="195" hidden="1"/>
    <col min="3077" max="3078" width="7.85546875" style="195" hidden="1"/>
    <col min="3079" max="3079" width="14.7109375" style="195" hidden="1"/>
    <col min="3080" max="3313" width="9" style="195" hidden="1"/>
    <col min="3314" max="3314" width="2.85546875" style="195" hidden="1"/>
    <col min="3315" max="3315" width="21.7109375" style="195" hidden="1"/>
    <col min="3316" max="3316" width="2.140625" style="195" hidden="1"/>
    <col min="3317" max="3317" width="7.85546875" style="195" hidden="1"/>
    <col min="3318" max="3318" width="2.140625" style="195" hidden="1"/>
    <col min="3319" max="3319" width="12.7109375" style="195" hidden="1"/>
    <col min="3320" max="3320" width="2.140625" style="195" hidden="1"/>
    <col min="3321" max="3321" width="12.7109375" style="195" hidden="1"/>
    <col min="3322" max="3322" width="2.140625" style="195" hidden="1"/>
    <col min="3323" max="3323" width="23.7109375" style="195" hidden="1"/>
    <col min="3324" max="3324" width="2.140625" style="195" hidden="1"/>
    <col min="3325" max="3325" width="7.140625" style="195" hidden="1"/>
    <col min="3326" max="3326" width="2.140625" style="195" hidden="1"/>
    <col min="3327" max="3327" width="12.7109375" style="195" hidden="1"/>
    <col min="3328" max="3328" width="2.140625" style="195" hidden="1"/>
    <col min="3329" max="3329" width="12.7109375" style="195" hidden="1"/>
    <col min="3330" max="3330" width="1.85546875" style="195" hidden="1"/>
    <col min="3331" max="3332" width="5.85546875" style="195" hidden="1"/>
    <col min="3333" max="3334" width="7.85546875" style="195" hidden="1"/>
    <col min="3335" max="3335" width="14.7109375" style="195" hidden="1"/>
    <col min="3336" max="3569" width="9" style="195" hidden="1"/>
    <col min="3570" max="3570" width="2.85546875" style="195" hidden="1"/>
    <col min="3571" max="3571" width="21.7109375" style="195" hidden="1"/>
    <col min="3572" max="3572" width="2.140625" style="195" hidden="1"/>
    <col min="3573" max="3573" width="7.85546875" style="195" hidden="1"/>
    <col min="3574" max="3574" width="2.140625" style="195" hidden="1"/>
    <col min="3575" max="3575" width="12.7109375" style="195" hidden="1"/>
    <col min="3576" max="3576" width="2.140625" style="195" hidden="1"/>
    <col min="3577" max="3577" width="12.7109375" style="195" hidden="1"/>
    <col min="3578" max="3578" width="2.140625" style="195" hidden="1"/>
    <col min="3579" max="3579" width="23.7109375" style="195" hidden="1"/>
    <col min="3580" max="3580" width="2.140625" style="195" hidden="1"/>
    <col min="3581" max="3581" width="7.140625" style="195" hidden="1"/>
    <col min="3582" max="3582" width="2.140625" style="195" hidden="1"/>
    <col min="3583" max="3583" width="12.7109375" style="195" hidden="1"/>
    <col min="3584" max="3584" width="2.140625" style="195" hidden="1"/>
    <col min="3585" max="3585" width="12.7109375" style="195" hidden="1"/>
    <col min="3586" max="3586" width="1.85546875" style="195" hidden="1"/>
    <col min="3587" max="3588" width="5.85546875" style="195" hidden="1"/>
    <col min="3589" max="3590" width="7.85546875" style="195" hidden="1"/>
    <col min="3591" max="3591" width="14.7109375" style="195" hidden="1"/>
    <col min="3592" max="3825" width="9" style="195" hidden="1"/>
    <col min="3826" max="3826" width="2.85546875" style="195" hidden="1"/>
    <col min="3827" max="3827" width="21.7109375" style="195" hidden="1"/>
    <col min="3828" max="3828" width="2.140625" style="195" hidden="1"/>
    <col min="3829" max="3829" width="7.85546875" style="195" hidden="1"/>
    <col min="3830" max="3830" width="2.140625" style="195" hidden="1"/>
    <col min="3831" max="3831" width="12.7109375" style="195" hidden="1"/>
    <col min="3832" max="3832" width="2.140625" style="195" hidden="1"/>
    <col min="3833" max="3833" width="12.7109375" style="195" hidden="1"/>
    <col min="3834" max="3834" width="2.140625" style="195" hidden="1"/>
    <col min="3835" max="3835" width="23.7109375" style="195" hidden="1"/>
    <col min="3836" max="3836" width="2.140625" style="195" hidden="1"/>
    <col min="3837" max="3837" width="7.140625" style="195" hidden="1"/>
    <col min="3838" max="3838" width="2.140625" style="195" hidden="1"/>
    <col min="3839" max="3839" width="12.7109375" style="195" hidden="1"/>
    <col min="3840" max="3840" width="2.140625" style="195" hidden="1"/>
    <col min="3841" max="3841" width="12.7109375" style="195" hidden="1"/>
    <col min="3842" max="3842" width="1.85546875" style="195" hidden="1"/>
    <col min="3843" max="3844" width="5.85546875" style="195" hidden="1"/>
    <col min="3845" max="3846" width="7.85546875" style="195" hidden="1"/>
    <col min="3847" max="3847" width="14.7109375" style="195" hidden="1"/>
    <col min="3848" max="4081" width="9" style="195" hidden="1"/>
    <col min="4082" max="4082" width="2.85546875" style="195" hidden="1"/>
    <col min="4083" max="4083" width="21.7109375" style="195" hidden="1"/>
    <col min="4084" max="4084" width="2.140625" style="195" hidden="1"/>
    <col min="4085" max="4085" width="7.85546875" style="195" hidden="1"/>
    <col min="4086" max="4086" width="2.140625" style="195" hidden="1"/>
    <col min="4087" max="4087" width="12.7109375" style="195" hidden="1"/>
    <col min="4088" max="4088" width="2.140625" style="195" hidden="1"/>
    <col min="4089" max="4089" width="12.7109375" style="195" hidden="1"/>
    <col min="4090" max="4090" width="2.140625" style="195" hidden="1"/>
    <col min="4091" max="4091" width="23.7109375" style="195" hidden="1"/>
    <col min="4092" max="4092" width="2.140625" style="195" hidden="1"/>
    <col min="4093" max="4093" width="7.140625" style="195" hidden="1"/>
    <col min="4094" max="4094" width="2.140625" style="195" hidden="1"/>
    <col min="4095" max="4095" width="12.7109375" style="195" hidden="1"/>
    <col min="4096" max="4096" width="2.140625" style="195" hidden="1"/>
    <col min="4097" max="4097" width="12.7109375" style="195" hidden="1"/>
    <col min="4098" max="4098" width="1.85546875" style="195" hidden="1"/>
    <col min="4099" max="4100" width="5.85546875" style="195" hidden="1"/>
    <col min="4101" max="4102" width="7.85546875" style="195" hidden="1"/>
    <col min="4103" max="4103" width="14.7109375" style="195" hidden="1"/>
    <col min="4104" max="4337" width="9" style="195" hidden="1"/>
    <col min="4338" max="4338" width="2.85546875" style="195" hidden="1"/>
    <col min="4339" max="4339" width="21.7109375" style="195" hidden="1"/>
    <col min="4340" max="4340" width="2.140625" style="195" hidden="1"/>
    <col min="4341" max="4341" width="7.85546875" style="195" hidden="1"/>
    <col min="4342" max="4342" width="2.140625" style="195" hidden="1"/>
    <col min="4343" max="4343" width="12.7109375" style="195" hidden="1"/>
    <col min="4344" max="4344" width="2.140625" style="195" hidden="1"/>
    <col min="4345" max="4345" width="12.7109375" style="195" hidden="1"/>
    <col min="4346" max="4346" width="2.140625" style="195" hidden="1"/>
    <col min="4347" max="4347" width="23.7109375" style="195" hidden="1"/>
    <col min="4348" max="4348" width="2.140625" style="195" hidden="1"/>
    <col min="4349" max="4349" width="7.140625" style="195" hidden="1"/>
    <col min="4350" max="4350" width="2.140625" style="195" hidden="1"/>
    <col min="4351" max="4351" width="12.7109375" style="195" hidden="1"/>
    <col min="4352" max="4352" width="2.140625" style="195" hidden="1"/>
    <col min="4353" max="4353" width="12.7109375" style="195" hidden="1"/>
    <col min="4354" max="4354" width="1.85546875" style="195" hidden="1"/>
    <col min="4355" max="4356" width="5.85546875" style="195" hidden="1"/>
    <col min="4357" max="4358" width="7.85546875" style="195" hidden="1"/>
    <col min="4359" max="4359" width="14.7109375" style="195" hidden="1"/>
    <col min="4360" max="4593" width="9" style="195" hidden="1"/>
    <col min="4594" max="4594" width="2.85546875" style="195" hidden="1"/>
    <col min="4595" max="4595" width="21.7109375" style="195" hidden="1"/>
    <col min="4596" max="4596" width="2.140625" style="195" hidden="1"/>
    <col min="4597" max="4597" width="7.85546875" style="195" hidden="1"/>
    <col min="4598" max="4598" width="2.140625" style="195" hidden="1"/>
    <col min="4599" max="4599" width="12.7109375" style="195" hidden="1"/>
    <col min="4600" max="4600" width="2.140625" style="195" hidden="1"/>
    <col min="4601" max="4601" width="12.7109375" style="195" hidden="1"/>
    <col min="4602" max="4602" width="2.140625" style="195" hidden="1"/>
    <col min="4603" max="4603" width="23.7109375" style="195" hidden="1"/>
    <col min="4604" max="4604" width="2.140625" style="195" hidden="1"/>
    <col min="4605" max="4605" width="7.140625" style="195" hidden="1"/>
    <col min="4606" max="4606" width="2.140625" style="195" hidden="1"/>
    <col min="4607" max="4607" width="12.7109375" style="195" hidden="1"/>
    <col min="4608" max="4608" width="2.140625" style="195" hidden="1"/>
    <col min="4609" max="4609" width="12.7109375" style="195" hidden="1"/>
    <col min="4610" max="4610" width="1.85546875" style="195" hidden="1"/>
    <col min="4611" max="4612" width="5.85546875" style="195" hidden="1"/>
    <col min="4613" max="4614" width="7.85546875" style="195" hidden="1"/>
    <col min="4615" max="4615" width="14.7109375" style="195" hidden="1"/>
    <col min="4616" max="4849" width="9" style="195" hidden="1"/>
    <col min="4850" max="4850" width="2.85546875" style="195" hidden="1"/>
    <col min="4851" max="4851" width="21.7109375" style="195" hidden="1"/>
    <col min="4852" max="4852" width="2.140625" style="195" hidden="1"/>
    <col min="4853" max="4853" width="7.85546875" style="195" hidden="1"/>
    <col min="4854" max="4854" width="2.140625" style="195" hidden="1"/>
    <col min="4855" max="4855" width="12.7109375" style="195" hidden="1"/>
    <col min="4856" max="4856" width="2.140625" style="195" hidden="1"/>
    <col min="4857" max="4857" width="12.7109375" style="195" hidden="1"/>
    <col min="4858" max="4858" width="2.140625" style="195" hidden="1"/>
    <col min="4859" max="4859" width="23.7109375" style="195" hidden="1"/>
    <col min="4860" max="4860" width="2.140625" style="195" hidden="1"/>
    <col min="4861" max="4861" width="7.140625" style="195" hidden="1"/>
    <col min="4862" max="4862" width="2.140625" style="195" hidden="1"/>
    <col min="4863" max="4863" width="12.7109375" style="195" hidden="1"/>
    <col min="4864" max="4864" width="2.140625" style="195" hidden="1"/>
    <col min="4865" max="4865" width="12.7109375" style="195" hidden="1"/>
    <col min="4866" max="4866" width="1.85546875" style="195" hidden="1"/>
    <col min="4867" max="4868" width="5.85546875" style="195" hidden="1"/>
    <col min="4869" max="4870" width="7.85546875" style="195" hidden="1"/>
    <col min="4871" max="4871" width="14.7109375" style="195" hidden="1"/>
    <col min="4872" max="5105" width="9" style="195" hidden="1"/>
    <col min="5106" max="5106" width="2.85546875" style="195" hidden="1"/>
    <col min="5107" max="5107" width="21.7109375" style="195" hidden="1"/>
    <col min="5108" max="5108" width="2.140625" style="195" hidden="1"/>
    <col min="5109" max="5109" width="7.85546875" style="195" hidden="1"/>
    <col min="5110" max="5110" width="2.140625" style="195" hidden="1"/>
    <col min="5111" max="5111" width="12.7109375" style="195" hidden="1"/>
    <col min="5112" max="5112" width="2.140625" style="195" hidden="1"/>
    <col min="5113" max="5113" width="12.7109375" style="195" hidden="1"/>
    <col min="5114" max="5114" width="2.140625" style="195" hidden="1"/>
    <col min="5115" max="5115" width="23.7109375" style="195" hidden="1"/>
    <col min="5116" max="5116" width="2.140625" style="195" hidden="1"/>
    <col min="5117" max="5117" width="7.140625" style="195" hidden="1"/>
    <col min="5118" max="5118" width="2.140625" style="195" hidden="1"/>
    <col min="5119" max="5119" width="12.7109375" style="195" hidden="1"/>
    <col min="5120" max="5120" width="2.140625" style="195" hidden="1"/>
    <col min="5121" max="5121" width="12.7109375" style="195" hidden="1"/>
    <col min="5122" max="5122" width="1.85546875" style="195" hidden="1"/>
    <col min="5123" max="5124" width="5.85546875" style="195" hidden="1"/>
    <col min="5125" max="5126" width="7.85546875" style="195" hidden="1"/>
    <col min="5127" max="5127" width="14.7109375" style="195" hidden="1"/>
    <col min="5128" max="5361" width="9" style="195" hidden="1"/>
    <col min="5362" max="5362" width="2.85546875" style="195" hidden="1"/>
    <col min="5363" max="5363" width="21.7109375" style="195" hidden="1"/>
    <col min="5364" max="5364" width="2.140625" style="195" hidden="1"/>
    <col min="5365" max="5365" width="7.85546875" style="195" hidden="1"/>
    <col min="5366" max="5366" width="2.140625" style="195" hidden="1"/>
    <col min="5367" max="5367" width="12.7109375" style="195" hidden="1"/>
    <col min="5368" max="5368" width="2.140625" style="195" hidden="1"/>
    <col min="5369" max="5369" width="12.7109375" style="195" hidden="1"/>
    <col min="5370" max="5370" width="2.140625" style="195" hidden="1"/>
    <col min="5371" max="5371" width="23.7109375" style="195" hidden="1"/>
    <col min="5372" max="5372" width="2.140625" style="195" hidden="1"/>
    <col min="5373" max="5373" width="7.140625" style="195" hidden="1"/>
    <col min="5374" max="5374" width="2.140625" style="195" hidden="1"/>
    <col min="5375" max="5375" width="12.7109375" style="195" hidden="1"/>
    <col min="5376" max="5376" width="2.140625" style="195" hidden="1"/>
    <col min="5377" max="5377" width="12.7109375" style="195" hidden="1"/>
    <col min="5378" max="5378" width="1.85546875" style="195" hidden="1"/>
    <col min="5379" max="5380" width="5.85546875" style="195" hidden="1"/>
    <col min="5381" max="5382" width="7.85546875" style="195" hidden="1"/>
    <col min="5383" max="5383" width="14.7109375" style="195" hidden="1"/>
    <col min="5384" max="5617" width="9" style="195" hidden="1"/>
    <col min="5618" max="5618" width="2.85546875" style="195" hidden="1"/>
    <col min="5619" max="5619" width="21.7109375" style="195" hidden="1"/>
    <col min="5620" max="5620" width="2.140625" style="195" hidden="1"/>
    <col min="5621" max="5621" width="7.85546875" style="195" hidden="1"/>
    <col min="5622" max="5622" width="2.140625" style="195" hidden="1"/>
    <col min="5623" max="5623" width="12.7109375" style="195" hidden="1"/>
    <col min="5624" max="5624" width="2.140625" style="195" hidden="1"/>
    <col min="5625" max="5625" width="12.7109375" style="195" hidden="1"/>
    <col min="5626" max="5626" width="2.140625" style="195" hidden="1"/>
    <col min="5627" max="5627" width="23.7109375" style="195" hidden="1"/>
    <col min="5628" max="5628" width="2.140625" style="195" hidden="1"/>
    <col min="5629" max="5629" width="7.140625" style="195" hidden="1"/>
    <col min="5630" max="5630" width="2.140625" style="195" hidden="1"/>
    <col min="5631" max="5631" width="12.7109375" style="195" hidden="1"/>
    <col min="5632" max="5632" width="2.140625" style="195" hidden="1"/>
    <col min="5633" max="5633" width="12.7109375" style="195" hidden="1"/>
    <col min="5634" max="5634" width="1.85546875" style="195" hidden="1"/>
    <col min="5635" max="5636" width="5.85546875" style="195" hidden="1"/>
    <col min="5637" max="5638" width="7.85546875" style="195" hidden="1"/>
    <col min="5639" max="5639" width="14.7109375" style="195" hidden="1"/>
    <col min="5640" max="5873" width="9" style="195" hidden="1"/>
    <col min="5874" max="5874" width="2.85546875" style="195" hidden="1"/>
    <col min="5875" max="5875" width="21.7109375" style="195" hidden="1"/>
    <col min="5876" max="5876" width="2.140625" style="195" hidden="1"/>
    <col min="5877" max="5877" width="7.85546875" style="195" hidden="1"/>
    <col min="5878" max="5878" width="2.140625" style="195" hidden="1"/>
    <col min="5879" max="5879" width="12.7109375" style="195" hidden="1"/>
    <col min="5880" max="5880" width="2.140625" style="195" hidden="1"/>
    <col min="5881" max="5881" width="12.7109375" style="195" hidden="1"/>
    <col min="5882" max="5882" width="2.140625" style="195" hidden="1"/>
    <col min="5883" max="5883" width="23.7109375" style="195" hidden="1"/>
    <col min="5884" max="5884" width="2.140625" style="195" hidden="1"/>
    <col min="5885" max="5885" width="7.140625" style="195" hidden="1"/>
    <col min="5886" max="5886" width="2.140625" style="195" hidden="1"/>
    <col min="5887" max="5887" width="12.7109375" style="195" hidden="1"/>
    <col min="5888" max="5888" width="2.140625" style="195" hidden="1"/>
    <col min="5889" max="5889" width="12.7109375" style="195" hidden="1"/>
    <col min="5890" max="5890" width="1.85546875" style="195" hidden="1"/>
    <col min="5891" max="5892" width="5.85546875" style="195" hidden="1"/>
    <col min="5893" max="5894" width="7.85546875" style="195" hidden="1"/>
    <col min="5895" max="5895" width="14.7109375" style="195" hidden="1"/>
    <col min="5896" max="6129" width="9" style="195" hidden="1"/>
    <col min="6130" max="6130" width="2.85546875" style="195" hidden="1"/>
    <col min="6131" max="6131" width="21.7109375" style="195" hidden="1"/>
    <col min="6132" max="6132" width="2.140625" style="195" hidden="1"/>
    <col min="6133" max="6133" width="7.85546875" style="195" hidden="1"/>
    <col min="6134" max="6134" width="2.140625" style="195" hidden="1"/>
    <col min="6135" max="6135" width="12.7109375" style="195" hidden="1"/>
    <col min="6136" max="6136" width="2.140625" style="195" hidden="1"/>
    <col min="6137" max="6137" width="12.7109375" style="195" hidden="1"/>
    <col min="6138" max="6138" width="2.140625" style="195" hidden="1"/>
    <col min="6139" max="6139" width="23.7109375" style="195" hidden="1"/>
    <col min="6140" max="6140" width="2.140625" style="195" hidden="1"/>
    <col min="6141" max="6141" width="7.140625" style="195" hidden="1"/>
    <col min="6142" max="6142" width="2.140625" style="195" hidden="1"/>
    <col min="6143" max="6143" width="12.7109375" style="195" hidden="1"/>
    <col min="6144" max="6144" width="2.140625" style="195" hidden="1"/>
    <col min="6145" max="6145" width="12.7109375" style="195" hidden="1"/>
    <col min="6146" max="6146" width="1.85546875" style="195" hidden="1"/>
    <col min="6147" max="6148" width="5.85546875" style="195" hidden="1"/>
    <col min="6149" max="6150" width="7.85546875" style="195" hidden="1"/>
    <col min="6151" max="6151" width="14.7109375" style="195" hidden="1"/>
    <col min="6152" max="6385" width="9" style="195" hidden="1"/>
    <col min="6386" max="6386" width="2.85546875" style="195" hidden="1"/>
    <col min="6387" max="6387" width="21.7109375" style="195" hidden="1"/>
    <col min="6388" max="6388" width="2.140625" style="195" hidden="1"/>
    <col min="6389" max="6389" width="7.85546875" style="195" hidden="1"/>
    <col min="6390" max="6390" width="2.140625" style="195" hidden="1"/>
    <col min="6391" max="6391" width="12.7109375" style="195" hidden="1"/>
    <col min="6392" max="6392" width="2.140625" style="195" hidden="1"/>
    <col min="6393" max="6393" width="12.7109375" style="195" hidden="1"/>
    <col min="6394" max="6394" width="2.140625" style="195" hidden="1"/>
    <col min="6395" max="6395" width="23.7109375" style="195" hidden="1"/>
    <col min="6396" max="6396" width="2.140625" style="195" hidden="1"/>
    <col min="6397" max="6397" width="7.140625" style="195" hidden="1"/>
    <col min="6398" max="6398" width="2.140625" style="195" hidden="1"/>
    <col min="6399" max="6399" width="12.7109375" style="195" hidden="1"/>
    <col min="6400" max="6400" width="2.140625" style="195" hidden="1"/>
    <col min="6401" max="6401" width="12.7109375" style="195" hidden="1"/>
    <col min="6402" max="6402" width="1.85546875" style="195" hidden="1"/>
    <col min="6403" max="6404" width="5.85546875" style="195" hidden="1"/>
    <col min="6405" max="6406" width="7.85546875" style="195" hidden="1"/>
    <col min="6407" max="6407" width="14.7109375" style="195" hidden="1"/>
    <col min="6408" max="6641" width="9" style="195" hidden="1"/>
    <col min="6642" max="6642" width="2.85546875" style="195" hidden="1"/>
    <col min="6643" max="6643" width="21.7109375" style="195" hidden="1"/>
    <col min="6644" max="6644" width="2.140625" style="195" hidden="1"/>
    <col min="6645" max="6645" width="7.85546875" style="195" hidden="1"/>
    <col min="6646" max="6646" width="2.140625" style="195" hidden="1"/>
    <col min="6647" max="6647" width="12.7109375" style="195" hidden="1"/>
    <col min="6648" max="6648" width="2.140625" style="195" hidden="1"/>
    <col min="6649" max="6649" width="12.7109375" style="195" hidden="1"/>
    <col min="6650" max="6650" width="2.140625" style="195" hidden="1"/>
    <col min="6651" max="6651" width="23.7109375" style="195" hidden="1"/>
    <col min="6652" max="6652" width="2.140625" style="195" hidden="1"/>
    <col min="6653" max="6653" width="7.140625" style="195" hidden="1"/>
    <col min="6654" max="6654" width="2.140625" style="195" hidden="1"/>
    <col min="6655" max="6655" width="12.7109375" style="195" hidden="1"/>
    <col min="6656" max="6656" width="2.140625" style="195" hidden="1"/>
    <col min="6657" max="6657" width="12.7109375" style="195" hidden="1"/>
    <col min="6658" max="6658" width="1.85546875" style="195" hidden="1"/>
    <col min="6659" max="6660" width="5.85546875" style="195" hidden="1"/>
    <col min="6661" max="6662" width="7.85546875" style="195" hidden="1"/>
    <col min="6663" max="6663" width="14.7109375" style="195" hidden="1"/>
    <col min="6664" max="6897" width="9" style="195" hidden="1"/>
    <col min="6898" max="6898" width="2.85546875" style="195" hidden="1"/>
    <col min="6899" max="6899" width="21.7109375" style="195" hidden="1"/>
    <col min="6900" max="6900" width="2.140625" style="195" hidden="1"/>
    <col min="6901" max="6901" width="7.85546875" style="195" hidden="1"/>
    <col min="6902" max="6902" width="2.140625" style="195" hidden="1"/>
    <col min="6903" max="6903" width="12.7109375" style="195" hidden="1"/>
    <col min="6904" max="6904" width="2.140625" style="195" hidden="1"/>
    <col min="6905" max="6905" width="12.7109375" style="195" hidden="1"/>
    <col min="6906" max="6906" width="2.140625" style="195" hidden="1"/>
    <col min="6907" max="6907" width="23.7109375" style="195" hidden="1"/>
    <col min="6908" max="6908" width="2.140625" style="195" hidden="1"/>
    <col min="6909" max="6909" width="7.140625" style="195" hidden="1"/>
    <col min="6910" max="6910" width="2.140625" style="195" hidden="1"/>
    <col min="6911" max="6911" width="12.7109375" style="195" hidden="1"/>
    <col min="6912" max="6912" width="2.140625" style="195" hidden="1"/>
    <col min="6913" max="6913" width="12.7109375" style="195" hidden="1"/>
    <col min="6914" max="6914" width="1.85546875" style="195" hidden="1"/>
    <col min="6915" max="6916" width="5.85546875" style="195" hidden="1"/>
    <col min="6917" max="6918" width="7.85546875" style="195" hidden="1"/>
    <col min="6919" max="6919" width="14.7109375" style="195" hidden="1"/>
    <col min="6920" max="7153" width="9" style="195" hidden="1"/>
    <col min="7154" max="7154" width="2.85546875" style="195" hidden="1"/>
    <col min="7155" max="7155" width="21.7109375" style="195" hidden="1"/>
    <col min="7156" max="7156" width="2.140625" style="195" hidden="1"/>
    <col min="7157" max="7157" width="7.85546875" style="195" hidden="1"/>
    <col min="7158" max="7158" width="2.140625" style="195" hidden="1"/>
    <col min="7159" max="7159" width="12.7109375" style="195" hidden="1"/>
    <col min="7160" max="7160" width="2.140625" style="195" hidden="1"/>
    <col min="7161" max="7161" width="12.7109375" style="195" hidden="1"/>
    <col min="7162" max="7162" width="2.140625" style="195" hidden="1"/>
    <col min="7163" max="7163" width="23.7109375" style="195" hidden="1"/>
    <col min="7164" max="7164" width="2.140625" style="195" hidden="1"/>
    <col min="7165" max="7165" width="7.140625" style="195" hidden="1"/>
    <col min="7166" max="7166" width="2.140625" style="195" hidden="1"/>
    <col min="7167" max="7167" width="12.7109375" style="195" hidden="1"/>
    <col min="7168" max="7168" width="2.140625" style="195" hidden="1"/>
    <col min="7169" max="7169" width="12.7109375" style="195" hidden="1"/>
    <col min="7170" max="7170" width="1.85546875" style="195" hidden="1"/>
    <col min="7171" max="7172" width="5.85546875" style="195" hidden="1"/>
    <col min="7173" max="7174" width="7.85546875" style="195" hidden="1"/>
    <col min="7175" max="7175" width="14.7109375" style="195" hidden="1"/>
    <col min="7176" max="7409" width="9" style="195" hidden="1"/>
    <col min="7410" max="7410" width="2.85546875" style="195" hidden="1"/>
    <col min="7411" max="7411" width="21.7109375" style="195" hidden="1"/>
    <col min="7412" max="7412" width="2.140625" style="195" hidden="1"/>
    <col min="7413" max="7413" width="7.85546875" style="195" hidden="1"/>
    <col min="7414" max="7414" width="2.140625" style="195" hidden="1"/>
    <col min="7415" max="7415" width="12.7109375" style="195" hidden="1"/>
    <col min="7416" max="7416" width="2.140625" style="195" hidden="1"/>
    <col min="7417" max="7417" width="12.7109375" style="195" hidden="1"/>
    <col min="7418" max="7418" width="2.140625" style="195" hidden="1"/>
    <col min="7419" max="7419" width="23.7109375" style="195" hidden="1"/>
    <col min="7420" max="7420" width="2.140625" style="195" hidden="1"/>
    <col min="7421" max="7421" width="7.140625" style="195" hidden="1"/>
    <col min="7422" max="7422" width="2.140625" style="195" hidden="1"/>
    <col min="7423" max="7423" width="12.7109375" style="195" hidden="1"/>
    <col min="7424" max="7424" width="2.140625" style="195" hidden="1"/>
    <col min="7425" max="7425" width="12.7109375" style="195" hidden="1"/>
    <col min="7426" max="7426" width="1.85546875" style="195" hidden="1"/>
    <col min="7427" max="7428" width="5.85546875" style="195" hidden="1"/>
    <col min="7429" max="7430" width="7.85546875" style="195" hidden="1"/>
    <col min="7431" max="7431" width="14.7109375" style="195" hidden="1"/>
    <col min="7432" max="7665" width="9" style="195" hidden="1"/>
    <col min="7666" max="7666" width="2.85546875" style="195" hidden="1"/>
    <col min="7667" max="7667" width="21.7109375" style="195" hidden="1"/>
    <col min="7668" max="7668" width="2.140625" style="195" hidden="1"/>
    <col min="7669" max="7669" width="7.85546875" style="195" hidden="1"/>
    <col min="7670" max="7670" width="2.140625" style="195" hidden="1"/>
    <col min="7671" max="7671" width="12.7109375" style="195" hidden="1"/>
    <col min="7672" max="7672" width="2.140625" style="195" hidden="1"/>
    <col min="7673" max="7673" width="12.7109375" style="195" hidden="1"/>
    <col min="7674" max="7674" width="2.140625" style="195" hidden="1"/>
    <col min="7675" max="7675" width="23.7109375" style="195" hidden="1"/>
    <col min="7676" max="7676" width="2.140625" style="195" hidden="1"/>
    <col min="7677" max="7677" width="7.140625" style="195" hidden="1"/>
    <col min="7678" max="7678" width="2.140625" style="195" hidden="1"/>
    <col min="7679" max="7679" width="12.7109375" style="195" hidden="1"/>
    <col min="7680" max="7680" width="2.140625" style="195" hidden="1"/>
    <col min="7681" max="7681" width="12.7109375" style="195" hidden="1"/>
    <col min="7682" max="7682" width="1.85546875" style="195" hidden="1"/>
    <col min="7683" max="7684" width="5.85546875" style="195" hidden="1"/>
    <col min="7685" max="7686" width="7.85546875" style="195" hidden="1"/>
    <col min="7687" max="7687" width="14.7109375" style="195" hidden="1"/>
    <col min="7688" max="7921" width="9" style="195" hidden="1"/>
    <col min="7922" max="7922" width="2.85546875" style="195" hidden="1"/>
    <col min="7923" max="7923" width="21.7109375" style="195" hidden="1"/>
    <col min="7924" max="7924" width="2.140625" style="195" hidden="1"/>
    <col min="7925" max="7925" width="7.85546875" style="195" hidden="1"/>
    <col min="7926" max="7926" width="2.140625" style="195" hidden="1"/>
    <col min="7927" max="7927" width="12.7109375" style="195" hidden="1"/>
    <col min="7928" max="7928" width="2.140625" style="195" hidden="1"/>
    <col min="7929" max="7929" width="12.7109375" style="195" hidden="1"/>
    <col min="7930" max="7930" width="2.140625" style="195" hidden="1"/>
    <col min="7931" max="7931" width="23.7109375" style="195" hidden="1"/>
    <col min="7932" max="7932" width="2.140625" style="195" hidden="1"/>
    <col min="7933" max="7933" width="7.140625" style="195" hidden="1"/>
    <col min="7934" max="7934" width="2.140625" style="195" hidden="1"/>
    <col min="7935" max="7935" width="12.7109375" style="195" hidden="1"/>
    <col min="7936" max="7936" width="2.140625" style="195" hidden="1"/>
    <col min="7937" max="7937" width="12.7109375" style="195" hidden="1"/>
    <col min="7938" max="7938" width="1.85546875" style="195" hidden="1"/>
    <col min="7939" max="7940" width="5.85546875" style="195" hidden="1"/>
    <col min="7941" max="7942" width="7.85546875" style="195" hidden="1"/>
    <col min="7943" max="7943" width="14.7109375" style="195" hidden="1"/>
    <col min="7944" max="8177" width="9" style="195" hidden="1"/>
    <col min="8178" max="8178" width="2.85546875" style="195" hidden="1"/>
    <col min="8179" max="8179" width="21.7109375" style="195" hidden="1"/>
    <col min="8180" max="8180" width="2.140625" style="195" hidden="1"/>
    <col min="8181" max="8181" width="7.85546875" style="195" hidden="1"/>
    <col min="8182" max="8182" width="2.140625" style="195" hidden="1"/>
    <col min="8183" max="8183" width="12.7109375" style="195" hidden="1"/>
    <col min="8184" max="8184" width="2.140625" style="195" hidden="1"/>
    <col min="8185" max="8185" width="12.7109375" style="195" hidden="1"/>
    <col min="8186" max="8186" width="2.140625" style="195" hidden="1"/>
    <col min="8187" max="8187" width="23.7109375" style="195" hidden="1"/>
    <col min="8188" max="8188" width="2.140625" style="195" hidden="1"/>
    <col min="8189" max="8189" width="7.140625" style="195" hidden="1"/>
    <col min="8190" max="8190" width="2.140625" style="195" hidden="1"/>
    <col min="8191" max="8191" width="12.7109375" style="195" hidden="1"/>
    <col min="8192" max="8192" width="2.140625" style="195" hidden="1"/>
    <col min="8193" max="8193" width="12.7109375" style="195" hidden="1"/>
    <col min="8194" max="8194" width="1.85546875" style="195" hidden="1"/>
    <col min="8195" max="8196" width="5.85546875" style="195" hidden="1"/>
    <col min="8197" max="8198" width="7.85546875" style="195" hidden="1"/>
    <col min="8199" max="8199" width="14.7109375" style="195" hidden="1"/>
    <col min="8200" max="8433" width="9" style="195" hidden="1"/>
    <col min="8434" max="8434" width="2.85546875" style="195" hidden="1"/>
    <col min="8435" max="8435" width="21.7109375" style="195" hidden="1"/>
    <col min="8436" max="8436" width="2.140625" style="195" hidden="1"/>
    <col min="8437" max="8437" width="7.85546875" style="195" hidden="1"/>
    <col min="8438" max="8438" width="2.140625" style="195" hidden="1"/>
    <col min="8439" max="8439" width="12.7109375" style="195" hidden="1"/>
    <col min="8440" max="8440" width="2.140625" style="195" hidden="1"/>
    <col min="8441" max="8441" width="12.7109375" style="195" hidden="1"/>
    <col min="8442" max="8442" width="2.140625" style="195" hidden="1"/>
    <col min="8443" max="8443" width="23.7109375" style="195" hidden="1"/>
    <col min="8444" max="8444" width="2.140625" style="195" hidden="1"/>
    <col min="8445" max="8445" width="7.140625" style="195" hidden="1"/>
    <col min="8446" max="8446" width="2.140625" style="195" hidden="1"/>
    <col min="8447" max="8447" width="12.7109375" style="195" hidden="1"/>
    <col min="8448" max="8448" width="2.140625" style="195" hidden="1"/>
    <col min="8449" max="8449" width="12.7109375" style="195" hidden="1"/>
    <col min="8450" max="8450" width="1.85546875" style="195" hidden="1"/>
    <col min="8451" max="8452" width="5.85546875" style="195" hidden="1"/>
    <col min="8453" max="8454" width="7.85546875" style="195" hidden="1"/>
    <col min="8455" max="8455" width="14.7109375" style="195" hidden="1"/>
    <col min="8456" max="8689" width="9" style="195" hidden="1"/>
    <col min="8690" max="8690" width="2.85546875" style="195" hidden="1"/>
    <col min="8691" max="8691" width="21.7109375" style="195" hidden="1"/>
    <col min="8692" max="8692" width="2.140625" style="195" hidden="1"/>
    <col min="8693" max="8693" width="7.85546875" style="195" hidden="1"/>
    <col min="8694" max="8694" width="2.140625" style="195" hidden="1"/>
    <col min="8695" max="8695" width="12.7109375" style="195" hidden="1"/>
    <col min="8696" max="8696" width="2.140625" style="195" hidden="1"/>
    <col min="8697" max="8697" width="12.7109375" style="195" hidden="1"/>
    <col min="8698" max="8698" width="2.140625" style="195" hidden="1"/>
    <col min="8699" max="8699" width="23.7109375" style="195" hidden="1"/>
    <col min="8700" max="8700" width="2.140625" style="195" hidden="1"/>
    <col min="8701" max="8701" width="7.140625" style="195" hidden="1"/>
    <col min="8702" max="8702" width="2.140625" style="195" hidden="1"/>
    <col min="8703" max="8703" width="12.7109375" style="195" hidden="1"/>
    <col min="8704" max="8704" width="2.140625" style="195" hidden="1"/>
    <col min="8705" max="8705" width="12.7109375" style="195" hidden="1"/>
    <col min="8706" max="8706" width="1.85546875" style="195" hidden="1"/>
    <col min="8707" max="8708" width="5.85546875" style="195" hidden="1"/>
    <col min="8709" max="8710" width="7.85546875" style="195" hidden="1"/>
    <col min="8711" max="8711" width="14.7109375" style="195" hidden="1"/>
    <col min="8712" max="8945" width="9" style="195" hidden="1"/>
    <col min="8946" max="8946" width="2.85546875" style="195" hidden="1"/>
    <col min="8947" max="8947" width="21.7109375" style="195" hidden="1"/>
    <col min="8948" max="8948" width="2.140625" style="195" hidden="1"/>
    <col min="8949" max="8949" width="7.85546875" style="195" hidden="1"/>
    <col min="8950" max="8950" width="2.140625" style="195" hidden="1"/>
    <col min="8951" max="8951" width="12.7109375" style="195" hidden="1"/>
    <col min="8952" max="8952" width="2.140625" style="195" hidden="1"/>
    <col min="8953" max="8953" width="12.7109375" style="195" hidden="1"/>
    <col min="8954" max="8954" width="2.140625" style="195" hidden="1"/>
    <col min="8955" max="8955" width="23.7109375" style="195" hidden="1"/>
    <col min="8956" max="8956" width="2.140625" style="195" hidden="1"/>
    <col min="8957" max="8957" width="7.140625" style="195" hidden="1"/>
    <col min="8958" max="8958" width="2.140625" style="195" hidden="1"/>
    <col min="8959" max="8959" width="12.7109375" style="195" hidden="1"/>
    <col min="8960" max="8960" width="2.140625" style="195" hidden="1"/>
    <col min="8961" max="8961" width="12.7109375" style="195" hidden="1"/>
    <col min="8962" max="8962" width="1.85546875" style="195" hidden="1"/>
    <col min="8963" max="8964" width="5.85546875" style="195" hidden="1"/>
    <col min="8965" max="8966" width="7.85546875" style="195" hidden="1"/>
    <col min="8967" max="8967" width="14.7109375" style="195" hidden="1"/>
    <col min="8968" max="9201" width="9" style="195" hidden="1"/>
    <col min="9202" max="9202" width="2.85546875" style="195" hidden="1"/>
    <col min="9203" max="9203" width="21.7109375" style="195" hidden="1"/>
    <col min="9204" max="9204" width="2.140625" style="195" hidden="1"/>
    <col min="9205" max="9205" width="7.85546875" style="195" hidden="1"/>
    <col min="9206" max="9206" width="2.140625" style="195" hidden="1"/>
    <col min="9207" max="9207" width="12.7109375" style="195" hidden="1"/>
    <col min="9208" max="9208" width="2.140625" style="195" hidden="1"/>
    <col min="9209" max="9209" width="12.7109375" style="195" hidden="1"/>
    <col min="9210" max="9210" width="2.140625" style="195" hidden="1"/>
    <col min="9211" max="9211" width="23.7109375" style="195" hidden="1"/>
    <col min="9212" max="9212" width="2.140625" style="195" hidden="1"/>
    <col min="9213" max="9213" width="7.140625" style="195" hidden="1"/>
    <col min="9214" max="9214" width="2.140625" style="195" hidden="1"/>
    <col min="9215" max="9215" width="12.7109375" style="195" hidden="1"/>
    <col min="9216" max="9216" width="2.140625" style="195" hidden="1"/>
    <col min="9217" max="9217" width="12.7109375" style="195" hidden="1"/>
    <col min="9218" max="9218" width="1.85546875" style="195" hidden="1"/>
    <col min="9219" max="9220" width="5.85546875" style="195" hidden="1"/>
    <col min="9221" max="9222" width="7.85546875" style="195" hidden="1"/>
    <col min="9223" max="9223" width="14.7109375" style="195" hidden="1"/>
    <col min="9224" max="9457" width="9" style="195" hidden="1"/>
    <col min="9458" max="9458" width="2.85546875" style="195" hidden="1"/>
    <col min="9459" max="9459" width="21.7109375" style="195" hidden="1"/>
    <col min="9460" max="9460" width="2.140625" style="195" hidden="1"/>
    <col min="9461" max="9461" width="7.85546875" style="195" hidden="1"/>
    <col min="9462" max="9462" width="2.140625" style="195" hidden="1"/>
    <col min="9463" max="9463" width="12.7109375" style="195" hidden="1"/>
    <col min="9464" max="9464" width="2.140625" style="195" hidden="1"/>
    <col min="9465" max="9465" width="12.7109375" style="195" hidden="1"/>
    <col min="9466" max="9466" width="2.140625" style="195" hidden="1"/>
    <col min="9467" max="9467" width="23.7109375" style="195" hidden="1"/>
    <col min="9468" max="9468" width="2.140625" style="195" hidden="1"/>
    <col min="9469" max="9469" width="7.140625" style="195" hidden="1"/>
    <col min="9470" max="9470" width="2.140625" style="195" hidden="1"/>
    <col min="9471" max="9471" width="12.7109375" style="195" hidden="1"/>
    <col min="9472" max="9472" width="2.140625" style="195" hidden="1"/>
    <col min="9473" max="9473" width="12.7109375" style="195" hidden="1"/>
    <col min="9474" max="9474" width="1.85546875" style="195" hidden="1"/>
    <col min="9475" max="9476" width="5.85546875" style="195" hidden="1"/>
    <col min="9477" max="9478" width="7.85546875" style="195" hidden="1"/>
    <col min="9479" max="9479" width="14.7109375" style="195" hidden="1"/>
    <col min="9480" max="9713" width="9" style="195" hidden="1"/>
    <col min="9714" max="9714" width="2.85546875" style="195" hidden="1"/>
    <col min="9715" max="9715" width="21.7109375" style="195" hidden="1"/>
    <col min="9716" max="9716" width="2.140625" style="195" hidden="1"/>
    <col min="9717" max="9717" width="7.85546875" style="195" hidden="1"/>
    <col min="9718" max="9718" width="2.140625" style="195" hidden="1"/>
    <col min="9719" max="9719" width="12.7109375" style="195" hidden="1"/>
    <col min="9720" max="9720" width="2.140625" style="195" hidden="1"/>
    <col min="9721" max="9721" width="12.7109375" style="195" hidden="1"/>
    <col min="9722" max="9722" width="2.140625" style="195" hidden="1"/>
    <col min="9723" max="9723" width="23.7109375" style="195" hidden="1"/>
    <col min="9724" max="9724" width="2.140625" style="195" hidden="1"/>
    <col min="9725" max="9725" width="7.140625" style="195" hidden="1"/>
    <col min="9726" max="9726" width="2.140625" style="195" hidden="1"/>
    <col min="9727" max="9727" width="12.7109375" style="195" hidden="1"/>
    <col min="9728" max="9728" width="2.140625" style="195" hidden="1"/>
    <col min="9729" max="9729" width="12.7109375" style="195" hidden="1"/>
    <col min="9730" max="9730" width="1.85546875" style="195" hidden="1"/>
    <col min="9731" max="9732" width="5.85546875" style="195" hidden="1"/>
    <col min="9733" max="9734" width="7.85546875" style="195" hidden="1"/>
    <col min="9735" max="9735" width="14.7109375" style="195" hidden="1"/>
    <col min="9736" max="9969" width="9" style="195" hidden="1"/>
    <col min="9970" max="9970" width="2.85546875" style="195" hidden="1"/>
    <col min="9971" max="9971" width="21.7109375" style="195" hidden="1"/>
    <col min="9972" max="9972" width="2.140625" style="195" hidden="1"/>
    <col min="9973" max="9973" width="7.85546875" style="195" hidden="1"/>
    <col min="9974" max="9974" width="2.140625" style="195" hidden="1"/>
    <col min="9975" max="9975" width="12.7109375" style="195" hidden="1"/>
    <col min="9976" max="9976" width="2.140625" style="195" hidden="1"/>
    <col min="9977" max="9977" width="12.7109375" style="195" hidden="1"/>
    <col min="9978" max="9978" width="2.140625" style="195" hidden="1"/>
    <col min="9979" max="9979" width="23.7109375" style="195" hidden="1"/>
    <col min="9980" max="9980" width="2.140625" style="195" hidden="1"/>
    <col min="9981" max="9981" width="7.140625" style="195" hidden="1"/>
    <col min="9982" max="9982" width="2.140625" style="195" hidden="1"/>
    <col min="9983" max="9983" width="12.7109375" style="195" hidden="1"/>
    <col min="9984" max="9984" width="2.140625" style="195" hidden="1"/>
    <col min="9985" max="9985" width="12.7109375" style="195" hidden="1"/>
    <col min="9986" max="9986" width="1.85546875" style="195" hidden="1"/>
    <col min="9987" max="9988" width="5.85546875" style="195" hidden="1"/>
    <col min="9989" max="9990" width="7.85546875" style="195" hidden="1"/>
    <col min="9991" max="9991" width="14.7109375" style="195" hidden="1"/>
    <col min="9992" max="10225" width="9" style="195" hidden="1"/>
    <col min="10226" max="10226" width="2.85546875" style="195" hidden="1"/>
    <col min="10227" max="10227" width="21.7109375" style="195" hidden="1"/>
    <col min="10228" max="10228" width="2.140625" style="195" hidden="1"/>
    <col min="10229" max="10229" width="7.85546875" style="195" hidden="1"/>
    <col min="10230" max="10230" width="2.140625" style="195" hidden="1"/>
    <col min="10231" max="10231" width="12.7109375" style="195" hidden="1"/>
    <col min="10232" max="10232" width="2.140625" style="195" hidden="1"/>
    <col min="10233" max="10233" width="12.7109375" style="195" hidden="1"/>
    <col min="10234" max="10234" width="2.140625" style="195" hidden="1"/>
    <col min="10235" max="10235" width="23.7109375" style="195" hidden="1"/>
    <col min="10236" max="10236" width="2.140625" style="195" hidden="1"/>
    <col min="10237" max="10237" width="7.140625" style="195" hidden="1"/>
    <col min="10238" max="10238" width="2.140625" style="195" hidden="1"/>
    <col min="10239" max="10239" width="12.7109375" style="195" hidden="1"/>
    <col min="10240" max="10240" width="2.140625" style="195" hidden="1"/>
    <col min="10241" max="10241" width="12.7109375" style="195" hidden="1"/>
    <col min="10242" max="10242" width="1.85546875" style="195" hidden="1"/>
    <col min="10243" max="10244" width="5.85546875" style="195" hidden="1"/>
    <col min="10245" max="10246" width="7.85546875" style="195" hidden="1"/>
    <col min="10247" max="10247" width="14.7109375" style="195" hidden="1"/>
    <col min="10248" max="10481" width="9" style="195" hidden="1"/>
    <col min="10482" max="10482" width="2.85546875" style="195" hidden="1"/>
    <col min="10483" max="10483" width="21.7109375" style="195" hidden="1"/>
    <col min="10484" max="10484" width="2.140625" style="195" hidden="1"/>
    <col min="10485" max="10485" width="7.85546875" style="195" hidden="1"/>
    <col min="10486" max="10486" width="2.140625" style="195" hidden="1"/>
    <col min="10487" max="10487" width="12.7109375" style="195" hidden="1"/>
    <col min="10488" max="10488" width="2.140625" style="195" hidden="1"/>
    <col min="10489" max="10489" width="12.7109375" style="195" hidden="1"/>
    <col min="10490" max="10490" width="2.140625" style="195" hidden="1"/>
    <col min="10491" max="10491" width="23.7109375" style="195" hidden="1"/>
    <col min="10492" max="10492" width="2.140625" style="195" hidden="1"/>
    <col min="10493" max="10493" width="7.140625" style="195" hidden="1"/>
    <col min="10494" max="10494" width="2.140625" style="195" hidden="1"/>
    <col min="10495" max="10495" width="12.7109375" style="195" hidden="1"/>
    <col min="10496" max="10496" width="2.140625" style="195" hidden="1"/>
    <col min="10497" max="10497" width="12.7109375" style="195" hidden="1"/>
    <col min="10498" max="10498" width="1.85546875" style="195" hidden="1"/>
    <col min="10499" max="10500" width="5.85546875" style="195" hidden="1"/>
    <col min="10501" max="10502" width="7.85546875" style="195" hidden="1"/>
    <col min="10503" max="10503" width="14.7109375" style="195" hidden="1"/>
    <col min="10504" max="10737" width="9" style="195" hidden="1"/>
    <col min="10738" max="10738" width="2.85546875" style="195" hidden="1"/>
    <col min="10739" max="10739" width="21.7109375" style="195" hidden="1"/>
    <col min="10740" max="10740" width="2.140625" style="195" hidden="1"/>
    <col min="10741" max="10741" width="7.85546875" style="195" hidden="1"/>
    <col min="10742" max="10742" width="2.140625" style="195" hidden="1"/>
    <col min="10743" max="10743" width="12.7109375" style="195" hidden="1"/>
    <col min="10744" max="10744" width="2.140625" style="195" hidden="1"/>
    <col min="10745" max="10745" width="12.7109375" style="195" hidden="1"/>
    <col min="10746" max="10746" width="2.140625" style="195" hidden="1"/>
    <col min="10747" max="10747" width="23.7109375" style="195" hidden="1"/>
    <col min="10748" max="10748" width="2.140625" style="195" hidden="1"/>
    <col min="10749" max="10749" width="7.140625" style="195" hidden="1"/>
    <col min="10750" max="10750" width="2.140625" style="195" hidden="1"/>
    <col min="10751" max="10751" width="12.7109375" style="195" hidden="1"/>
    <col min="10752" max="10752" width="2.140625" style="195" hidden="1"/>
    <col min="10753" max="10753" width="12.7109375" style="195" hidden="1"/>
    <col min="10754" max="10754" width="1.85546875" style="195" hidden="1"/>
    <col min="10755" max="10756" width="5.85546875" style="195" hidden="1"/>
    <col min="10757" max="10758" width="7.85546875" style="195" hidden="1"/>
    <col min="10759" max="10759" width="14.7109375" style="195" hidden="1"/>
    <col min="10760" max="10993" width="9" style="195" hidden="1"/>
    <col min="10994" max="10994" width="2.85546875" style="195" hidden="1"/>
    <col min="10995" max="10995" width="21.7109375" style="195" hidden="1"/>
    <col min="10996" max="10996" width="2.140625" style="195" hidden="1"/>
    <col min="10997" max="10997" width="7.85546875" style="195" hidden="1"/>
    <col min="10998" max="10998" width="2.140625" style="195" hidden="1"/>
    <col min="10999" max="10999" width="12.7109375" style="195" hidden="1"/>
    <col min="11000" max="11000" width="2.140625" style="195" hidden="1"/>
    <col min="11001" max="11001" width="12.7109375" style="195" hidden="1"/>
    <col min="11002" max="11002" width="2.140625" style="195" hidden="1"/>
    <col min="11003" max="11003" width="23.7109375" style="195" hidden="1"/>
    <col min="11004" max="11004" width="2.140625" style="195" hidden="1"/>
    <col min="11005" max="11005" width="7.140625" style="195" hidden="1"/>
    <col min="11006" max="11006" width="2.140625" style="195" hidden="1"/>
    <col min="11007" max="11007" width="12.7109375" style="195" hidden="1"/>
    <col min="11008" max="11008" width="2.140625" style="195" hidden="1"/>
    <col min="11009" max="11009" width="12.7109375" style="195" hidden="1"/>
    <col min="11010" max="11010" width="1.85546875" style="195" hidden="1"/>
    <col min="11011" max="11012" width="5.85546875" style="195" hidden="1"/>
    <col min="11013" max="11014" width="7.85546875" style="195" hidden="1"/>
    <col min="11015" max="11015" width="14.7109375" style="195" hidden="1"/>
    <col min="11016" max="11249" width="9" style="195" hidden="1"/>
    <col min="11250" max="11250" width="2.85546875" style="195" hidden="1"/>
    <col min="11251" max="11251" width="21.7109375" style="195" hidden="1"/>
    <col min="11252" max="11252" width="2.140625" style="195" hidden="1"/>
    <col min="11253" max="11253" width="7.85546875" style="195" hidden="1"/>
    <col min="11254" max="11254" width="2.140625" style="195" hidden="1"/>
    <col min="11255" max="11255" width="12.7109375" style="195" hidden="1"/>
    <col min="11256" max="11256" width="2.140625" style="195" hidden="1"/>
    <col min="11257" max="11257" width="12.7109375" style="195" hidden="1"/>
    <col min="11258" max="11258" width="2.140625" style="195" hidden="1"/>
    <col min="11259" max="11259" width="23.7109375" style="195" hidden="1"/>
    <col min="11260" max="11260" width="2.140625" style="195" hidden="1"/>
    <col min="11261" max="11261" width="7.140625" style="195" hidden="1"/>
    <col min="11262" max="11262" width="2.140625" style="195" hidden="1"/>
    <col min="11263" max="11263" width="12.7109375" style="195" hidden="1"/>
    <col min="11264" max="11264" width="2.140625" style="195" hidden="1"/>
    <col min="11265" max="11265" width="12.7109375" style="195" hidden="1"/>
    <col min="11266" max="11266" width="1.85546875" style="195" hidden="1"/>
    <col min="11267" max="11268" width="5.85546875" style="195" hidden="1"/>
    <col min="11269" max="11270" width="7.85546875" style="195" hidden="1"/>
    <col min="11271" max="11271" width="14.7109375" style="195" hidden="1"/>
    <col min="11272" max="11505" width="9" style="195" hidden="1"/>
    <col min="11506" max="11506" width="2.85546875" style="195" hidden="1"/>
    <col min="11507" max="11507" width="21.7109375" style="195" hidden="1"/>
    <col min="11508" max="11508" width="2.140625" style="195" hidden="1"/>
    <col min="11509" max="11509" width="7.85546875" style="195" hidden="1"/>
    <col min="11510" max="11510" width="2.140625" style="195" hidden="1"/>
    <col min="11511" max="11511" width="12.7109375" style="195" hidden="1"/>
    <col min="11512" max="11512" width="2.140625" style="195" hidden="1"/>
    <col min="11513" max="11513" width="12.7109375" style="195" hidden="1"/>
    <col min="11514" max="11514" width="2.140625" style="195" hidden="1"/>
    <col min="11515" max="11515" width="23.7109375" style="195" hidden="1"/>
    <col min="11516" max="11516" width="2.140625" style="195" hidden="1"/>
    <col min="11517" max="11517" width="7.140625" style="195" hidden="1"/>
    <col min="11518" max="11518" width="2.140625" style="195" hidden="1"/>
    <col min="11519" max="11519" width="12.7109375" style="195" hidden="1"/>
    <col min="11520" max="11520" width="2.140625" style="195" hidden="1"/>
    <col min="11521" max="11521" width="12.7109375" style="195" hidden="1"/>
    <col min="11522" max="11522" width="1.85546875" style="195" hidden="1"/>
    <col min="11523" max="11524" width="5.85546875" style="195" hidden="1"/>
    <col min="11525" max="11526" width="7.85546875" style="195" hidden="1"/>
    <col min="11527" max="11527" width="14.7109375" style="195" hidden="1"/>
    <col min="11528" max="11761" width="9" style="195" hidden="1"/>
    <col min="11762" max="11762" width="2.85546875" style="195" hidden="1"/>
    <col min="11763" max="11763" width="21.7109375" style="195" hidden="1"/>
    <col min="11764" max="11764" width="2.140625" style="195" hidden="1"/>
    <col min="11765" max="11765" width="7.85546875" style="195" hidden="1"/>
    <col min="11766" max="11766" width="2.140625" style="195" hidden="1"/>
    <col min="11767" max="11767" width="12.7109375" style="195" hidden="1"/>
    <col min="11768" max="11768" width="2.140625" style="195" hidden="1"/>
    <col min="11769" max="11769" width="12.7109375" style="195" hidden="1"/>
    <col min="11770" max="11770" width="2.140625" style="195" hidden="1"/>
    <col min="11771" max="11771" width="23.7109375" style="195" hidden="1"/>
    <col min="11772" max="11772" width="2.140625" style="195" hidden="1"/>
    <col min="11773" max="11773" width="7.140625" style="195" hidden="1"/>
    <col min="11774" max="11774" width="2.140625" style="195" hidden="1"/>
    <col min="11775" max="11775" width="12.7109375" style="195" hidden="1"/>
    <col min="11776" max="11776" width="2.140625" style="195" hidden="1"/>
    <col min="11777" max="11777" width="12.7109375" style="195" hidden="1"/>
    <col min="11778" max="11778" width="1.85546875" style="195" hidden="1"/>
    <col min="11779" max="11780" width="5.85546875" style="195" hidden="1"/>
    <col min="11781" max="11782" width="7.85546875" style="195" hidden="1"/>
    <col min="11783" max="11783" width="14.7109375" style="195" hidden="1"/>
    <col min="11784" max="12017" width="9" style="195" hidden="1"/>
    <col min="12018" max="12018" width="2.85546875" style="195" hidden="1"/>
    <col min="12019" max="12019" width="21.7109375" style="195" hidden="1"/>
    <col min="12020" max="12020" width="2.140625" style="195" hidden="1"/>
    <col min="12021" max="12021" width="7.85546875" style="195" hidden="1"/>
    <col min="12022" max="12022" width="2.140625" style="195" hidden="1"/>
    <col min="12023" max="12023" width="12.7109375" style="195" hidden="1"/>
    <col min="12024" max="12024" width="2.140625" style="195" hidden="1"/>
    <col min="12025" max="12025" width="12.7109375" style="195" hidden="1"/>
    <col min="12026" max="12026" width="2.140625" style="195" hidden="1"/>
    <col min="12027" max="12027" width="23.7109375" style="195" hidden="1"/>
    <col min="12028" max="12028" width="2.140625" style="195" hidden="1"/>
    <col min="12029" max="12029" width="7.140625" style="195" hidden="1"/>
    <col min="12030" max="12030" width="2.140625" style="195" hidden="1"/>
    <col min="12031" max="12031" width="12.7109375" style="195" hidden="1"/>
    <col min="12032" max="12032" width="2.140625" style="195" hidden="1"/>
    <col min="12033" max="12033" width="12.7109375" style="195" hidden="1"/>
    <col min="12034" max="12034" width="1.85546875" style="195" hidden="1"/>
    <col min="12035" max="12036" width="5.85546875" style="195" hidden="1"/>
    <col min="12037" max="12038" width="7.85546875" style="195" hidden="1"/>
    <col min="12039" max="12039" width="14.7109375" style="195" hidden="1"/>
    <col min="12040" max="12273" width="9" style="195" hidden="1"/>
    <col min="12274" max="12274" width="2.85546875" style="195" hidden="1"/>
    <col min="12275" max="12275" width="21.7109375" style="195" hidden="1"/>
    <col min="12276" max="12276" width="2.140625" style="195" hidden="1"/>
    <col min="12277" max="12277" width="7.85546875" style="195" hidden="1"/>
    <col min="12278" max="12278" width="2.140625" style="195" hidden="1"/>
    <col min="12279" max="12279" width="12.7109375" style="195" hidden="1"/>
    <col min="12280" max="12280" width="2.140625" style="195" hidden="1"/>
    <col min="12281" max="12281" width="12.7109375" style="195" hidden="1"/>
    <col min="12282" max="12282" width="2.140625" style="195" hidden="1"/>
    <col min="12283" max="12283" width="23.7109375" style="195" hidden="1"/>
    <col min="12284" max="12284" width="2.140625" style="195" hidden="1"/>
    <col min="12285" max="12285" width="7.140625" style="195" hidden="1"/>
    <col min="12286" max="12286" width="2.140625" style="195" hidden="1"/>
    <col min="12287" max="12287" width="12.7109375" style="195" hidden="1"/>
    <col min="12288" max="12288" width="2.140625" style="195" hidden="1"/>
    <col min="12289" max="12289" width="12.7109375" style="195" hidden="1"/>
    <col min="12290" max="12290" width="1.85546875" style="195" hidden="1"/>
    <col min="12291" max="12292" width="5.85546875" style="195" hidden="1"/>
    <col min="12293" max="12294" width="7.85546875" style="195" hidden="1"/>
    <col min="12295" max="12295" width="14.7109375" style="195" hidden="1"/>
    <col min="12296" max="12529" width="9" style="195" hidden="1"/>
    <col min="12530" max="12530" width="2.85546875" style="195" hidden="1"/>
    <col min="12531" max="12531" width="21.7109375" style="195" hidden="1"/>
    <col min="12532" max="12532" width="2.140625" style="195" hidden="1"/>
    <col min="12533" max="12533" width="7.85546875" style="195" hidden="1"/>
    <col min="12534" max="12534" width="2.140625" style="195" hidden="1"/>
    <col min="12535" max="12535" width="12.7109375" style="195" hidden="1"/>
    <col min="12536" max="12536" width="2.140625" style="195" hidden="1"/>
    <col min="12537" max="12537" width="12.7109375" style="195" hidden="1"/>
    <col min="12538" max="12538" width="2.140625" style="195" hidden="1"/>
    <col min="12539" max="12539" width="23.7109375" style="195" hidden="1"/>
    <col min="12540" max="12540" width="2.140625" style="195" hidden="1"/>
    <col min="12541" max="12541" width="7.140625" style="195" hidden="1"/>
    <col min="12542" max="12542" width="2.140625" style="195" hidden="1"/>
    <col min="12543" max="12543" width="12.7109375" style="195" hidden="1"/>
    <col min="12544" max="12544" width="2.140625" style="195" hidden="1"/>
    <col min="12545" max="12545" width="12.7109375" style="195" hidden="1"/>
    <col min="12546" max="12546" width="1.85546875" style="195" hidden="1"/>
    <col min="12547" max="12548" width="5.85546875" style="195" hidden="1"/>
    <col min="12549" max="12550" width="7.85546875" style="195" hidden="1"/>
    <col min="12551" max="12551" width="14.7109375" style="195" hidden="1"/>
    <col min="12552" max="12785" width="9" style="195" hidden="1"/>
    <col min="12786" max="12786" width="2.85546875" style="195" hidden="1"/>
    <col min="12787" max="12787" width="21.7109375" style="195" hidden="1"/>
    <col min="12788" max="12788" width="2.140625" style="195" hidden="1"/>
    <col min="12789" max="12789" width="7.85546875" style="195" hidden="1"/>
    <col min="12790" max="12790" width="2.140625" style="195" hidden="1"/>
    <col min="12791" max="12791" width="12.7109375" style="195" hidden="1"/>
    <col min="12792" max="12792" width="2.140625" style="195" hidden="1"/>
    <col min="12793" max="12793" width="12.7109375" style="195" hidden="1"/>
    <col min="12794" max="12794" width="2.140625" style="195" hidden="1"/>
    <col min="12795" max="12795" width="23.7109375" style="195" hidden="1"/>
    <col min="12796" max="12796" width="2.140625" style="195" hidden="1"/>
    <col min="12797" max="12797" width="7.140625" style="195" hidden="1"/>
    <col min="12798" max="12798" width="2.140625" style="195" hidden="1"/>
    <col min="12799" max="12799" width="12.7109375" style="195" hidden="1"/>
    <col min="12800" max="12800" width="2.140625" style="195" hidden="1"/>
    <col min="12801" max="12801" width="12.7109375" style="195" hidden="1"/>
    <col min="12802" max="12802" width="1.85546875" style="195" hidden="1"/>
    <col min="12803" max="12804" width="5.85546875" style="195" hidden="1"/>
    <col min="12805" max="12806" width="7.85546875" style="195" hidden="1"/>
    <col min="12807" max="12807" width="14.7109375" style="195" hidden="1"/>
    <col min="12808" max="13041" width="9" style="195" hidden="1"/>
    <col min="13042" max="13042" width="2.85546875" style="195" hidden="1"/>
    <col min="13043" max="13043" width="21.7109375" style="195" hidden="1"/>
    <col min="13044" max="13044" width="2.140625" style="195" hidden="1"/>
    <col min="13045" max="13045" width="7.85546875" style="195" hidden="1"/>
    <col min="13046" max="13046" width="2.140625" style="195" hidden="1"/>
    <col min="13047" max="13047" width="12.7109375" style="195" hidden="1"/>
    <col min="13048" max="13048" width="2.140625" style="195" hidden="1"/>
    <col min="13049" max="13049" width="12.7109375" style="195" hidden="1"/>
    <col min="13050" max="13050" width="2.140625" style="195" hidden="1"/>
    <col min="13051" max="13051" width="23.7109375" style="195" hidden="1"/>
    <col min="13052" max="13052" width="2.140625" style="195" hidden="1"/>
    <col min="13053" max="13053" width="7.140625" style="195" hidden="1"/>
    <col min="13054" max="13054" width="2.140625" style="195" hidden="1"/>
    <col min="13055" max="13055" width="12.7109375" style="195" hidden="1"/>
    <col min="13056" max="13056" width="2.140625" style="195" hidden="1"/>
    <col min="13057" max="13057" width="12.7109375" style="195" hidden="1"/>
    <col min="13058" max="13058" width="1.85546875" style="195" hidden="1"/>
    <col min="13059" max="13060" width="5.85546875" style="195" hidden="1"/>
    <col min="13061" max="13062" width="7.85546875" style="195" hidden="1"/>
    <col min="13063" max="13063" width="14.7109375" style="195" hidden="1"/>
    <col min="13064" max="13297" width="9" style="195" hidden="1"/>
    <col min="13298" max="13298" width="2.85546875" style="195" hidden="1"/>
    <col min="13299" max="13299" width="21.7109375" style="195" hidden="1"/>
    <col min="13300" max="13300" width="2.140625" style="195" hidden="1"/>
    <col min="13301" max="13301" width="7.85546875" style="195" hidden="1"/>
    <col min="13302" max="13302" width="2.140625" style="195" hidden="1"/>
    <col min="13303" max="13303" width="12.7109375" style="195" hidden="1"/>
    <col min="13304" max="13304" width="2.140625" style="195" hidden="1"/>
    <col min="13305" max="13305" width="12.7109375" style="195" hidden="1"/>
    <col min="13306" max="13306" width="2.140625" style="195" hidden="1"/>
    <col min="13307" max="13307" width="23.7109375" style="195" hidden="1"/>
    <col min="13308" max="13308" width="2.140625" style="195" hidden="1"/>
    <col min="13309" max="13309" width="7.140625" style="195" hidden="1"/>
    <col min="13310" max="13310" width="2.140625" style="195" hidden="1"/>
    <col min="13311" max="13311" width="12.7109375" style="195" hidden="1"/>
    <col min="13312" max="13312" width="2.140625" style="195" hidden="1"/>
    <col min="13313" max="13313" width="12.7109375" style="195" hidden="1"/>
    <col min="13314" max="13314" width="1.85546875" style="195" hidden="1"/>
    <col min="13315" max="13316" width="5.85546875" style="195" hidden="1"/>
    <col min="13317" max="13318" width="7.85546875" style="195" hidden="1"/>
    <col min="13319" max="13319" width="14.7109375" style="195" hidden="1"/>
    <col min="13320" max="13553" width="9" style="195" hidden="1"/>
    <col min="13554" max="13554" width="2.85546875" style="195" hidden="1"/>
    <col min="13555" max="13555" width="21.7109375" style="195" hidden="1"/>
    <col min="13556" max="13556" width="2.140625" style="195" hidden="1"/>
    <col min="13557" max="13557" width="7.85546875" style="195" hidden="1"/>
    <col min="13558" max="13558" width="2.140625" style="195" hidden="1"/>
    <col min="13559" max="13559" width="12.7109375" style="195" hidden="1"/>
    <col min="13560" max="13560" width="2.140625" style="195" hidden="1"/>
    <col min="13561" max="13561" width="12.7109375" style="195" hidden="1"/>
    <col min="13562" max="13562" width="2.140625" style="195" hidden="1"/>
    <col min="13563" max="13563" width="23.7109375" style="195" hidden="1"/>
    <col min="13564" max="13564" width="2.140625" style="195" hidden="1"/>
    <col min="13565" max="13565" width="7.140625" style="195" hidden="1"/>
    <col min="13566" max="13566" width="2.140625" style="195" hidden="1"/>
    <col min="13567" max="13567" width="12.7109375" style="195" hidden="1"/>
    <col min="13568" max="13568" width="2.140625" style="195" hidden="1"/>
    <col min="13569" max="13569" width="12.7109375" style="195" hidden="1"/>
    <col min="13570" max="13570" width="1.85546875" style="195" hidden="1"/>
    <col min="13571" max="13572" width="5.85546875" style="195" hidden="1"/>
    <col min="13573" max="13574" width="7.85546875" style="195" hidden="1"/>
    <col min="13575" max="13575" width="14.7109375" style="195" hidden="1"/>
    <col min="13576" max="13809" width="9" style="195" hidden="1"/>
    <col min="13810" max="13810" width="2.85546875" style="195" hidden="1"/>
    <col min="13811" max="13811" width="21.7109375" style="195" hidden="1"/>
    <col min="13812" max="13812" width="2.140625" style="195" hidden="1"/>
    <col min="13813" max="13813" width="7.85546875" style="195" hidden="1"/>
    <col min="13814" max="13814" width="2.140625" style="195" hidden="1"/>
    <col min="13815" max="13815" width="12.7109375" style="195" hidden="1"/>
    <col min="13816" max="13816" width="2.140625" style="195" hidden="1"/>
    <col min="13817" max="13817" width="12.7109375" style="195" hidden="1"/>
    <col min="13818" max="13818" width="2.140625" style="195" hidden="1"/>
    <col min="13819" max="13819" width="23.7109375" style="195" hidden="1"/>
    <col min="13820" max="13820" width="2.140625" style="195" hidden="1"/>
    <col min="13821" max="13821" width="7.140625" style="195" hidden="1"/>
    <col min="13822" max="13822" width="2.140625" style="195" hidden="1"/>
    <col min="13823" max="13823" width="12.7109375" style="195" hidden="1"/>
    <col min="13824" max="13824" width="2.140625" style="195" hidden="1"/>
    <col min="13825" max="13825" width="12.7109375" style="195" hidden="1"/>
    <col min="13826" max="13826" width="1.85546875" style="195" hidden="1"/>
    <col min="13827" max="13828" width="5.85546875" style="195" hidden="1"/>
    <col min="13829" max="13830" width="7.85546875" style="195" hidden="1"/>
    <col min="13831" max="13831" width="14.7109375" style="195" hidden="1"/>
    <col min="13832" max="14065" width="9" style="195" hidden="1"/>
    <col min="14066" max="14066" width="2.85546875" style="195" hidden="1"/>
    <col min="14067" max="14067" width="21.7109375" style="195" hidden="1"/>
    <col min="14068" max="14068" width="2.140625" style="195" hidden="1"/>
    <col min="14069" max="14069" width="7.85546875" style="195" hidden="1"/>
    <col min="14070" max="14070" width="2.140625" style="195" hidden="1"/>
    <col min="14071" max="14071" width="12.7109375" style="195" hidden="1"/>
    <col min="14072" max="14072" width="2.140625" style="195" hidden="1"/>
    <col min="14073" max="14073" width="12.7109375" style="195" hidden="1"/>
    <col min="14074" max="14074" width="2.140625" style="195" hidden="1"/>
    <col min="14075" max="14075" width="23.7109375" style="195" hidden="1"/>
    <col min="14076" max="14076" width="2.140625" style="195" hidden="1"/>
    <col min="14077" max="14077" width="7.140625" style="195" hidden="1"/>
    <col min="14078" max="14078" width="2.140625" style="195" hidden="1"/>
    <col min="14079" max="14079" width="12.7109375" style="195" hidden="1"/>
    <col min="14080" max="14080" width="2.140625" style="195" hidden="1"/>
    <col min="14081" max="14081" width="12.7109375" style="195" hidden="1"/>
    <col min="14082" max="14082" width="1.85546875" style="195" hidden="1"/>
    <col min="14083" max="14084" width="5.85546875" style="195" hidden="1"/>
    <col min="14085" max="14086" width="7.85546875" style="195" hidden="1"/>
    <col min="14087" max="14087" width="14.7109375" style="195" hidden="1"/>
    <col min="14088" max="14321" width="9" style="195" hidden="1"/>
    <col min="14322" max="14322" width="2.85546875" style="195" hidden="1"/>
    <col min="14323" max="14323" width="21.7109375" style="195" hidden="1"/>
    <col min="14324" max="14324" width="2.140625" style="195" hidden="1"/>
    <col min="14325" max="14325" width="7.85546875" style="195" hidden="1"/>
    <col min="14326" max="14326" width="2.140625" style="195" hidden="1"/>
    <col min="14327" max="14327" width="12.7109375" style="195" hidden="1"/>
    <col min="14328" max="14328" width="2.140625" style="195" hidden="1"/>
    <col min="14329" max="14329" width="12.7109375" style="195" hidden="1"/>
    <col min="14330" max="14330" width="2.140625" style="195" hidden="1"/>
    <col min="14331" max="14331" width="23.7109375" style="195" hidden="1"/>
    <col min="14332" max="14332" width="2.140625" style="195" hidden="1"/>
    <col min="14333" max="14333" width="7.140625" style="195" hidden="1"/>
    <col min="14334" max="14334" width="2.140625" style="195" hidden="1"/>
    <col min="14335" max="14335" width="12.7109375" style="195" hidden="1"/>
    <col min="14336" max="14336" width="2.140625" style="195" hidden="1"/>
    <col min="14337" max="14337" width="12.7109375" style="195" hidden="1"/>
    <col min="14338" max="14338" width="1.85546875" style="195" hidden="1"/>
    <col min="14339" max="14340" width="5.85546875" style="195" hidden="1"/>
    <col min="14341" max="14342" width="7.85546875" style="195" hidden="1"/>
    <col min="14343" max="14343" width="14.7109375" style="195" hidden="1"/>
    <col min="14344" max="14577" width="9" style="195" hidden="1"/>
    <col min="14578" max="14578" width="2.85546875" style="195" hidden="1"/>
    <col min="14579" max="14579" width="21.7109375" style="195" hidden="1"/>
    <col min="14580" max="14580" width="2.140625" style="195" hidden="1"/>
    <col min="14581" max="14581" width="7.85546875" style="195" hidden="1"/>
    <col min="14582" max="14582" width="2.140625" style="195" hidden="1"/>
    <col min="14583" max="14583" width="12.7109375" style="195" hidden="1"/>
    <col min="14584" max="14584" width="2.140625" style="195" hidden="1"/>
    <col min="14585" max="14585" width="12.7109375" style="195" hidden="1"/>
    <col min="14586" max="14586" width="2.140625" style="195" hidden="1"/>
    <col min="14587" max="14587" width="23.7109375" style="195" hidden="1"/>
    <col min="14588" max="14588" width="2.140625" style="195" hidden="1"/>
    <col min="14589" max="14589" width="7.140625" style="195" hidden="1"/>
    <col min="14590" max="14590" width="2.140625" style="195" hidden="1"/>
    <col min="14591" max="14591" width="12.7109375" style="195" hidden="1"/>
    <col min="14592" max="14592" width="2.140625" style="195" hidden="1"/>
    <col min="14593" max="14593" width="12.7109375" style="195" hidden="1"/>
    <col min="14594" max="14594" width="1.85546875" style="195" hidden="1"/>
    <col min="14595" max="14596" width="5.85546875" style="195" hidden="1"/>
    <col min="14597" max="14598" width="7.85546875" style="195" hidden="1"/>
    <col min="14599" max="14599" width="14.7109375" style="195" hidden="1"/>
    <col min="14600" max="14833" width="9" style="195" hidden="1"/>
    <col min="14834" max="14834" width="2.85546875" style="195" hidden="1"/>
    <col min="14835" max="14835" width="21.7109375" style="195" hidden="1"/>
    <col min="14836" max="14836" width="2.140625" style="195" hidden="1"/>
    <col min="14837" max="14837" width="7.85546875" style="195" hidden="1"/>
    <col min="14838" max="14838" width="2.140625" style="195" hidden="1"/>
    <col min="14839" max="14839" width="12.7109375" style="195" hidden="1"/>
    <col min="14840" max="14840" width="2.140625" style="195" hidden="1"/>
    <col min="14841" max="14841" width="12.7109375" style="195" hidden="1"/>
    <col min="14842" max="14842" width="2.140625" style="195" hidden="1"/>
    <col min="14843" max="14843" width="23.7109375" style="195" hidden="1"/>
    <col min="14844" max="14844" width="2.140625" style="195" hidden="1"/>
    <col min="14845" max="14845" width="7.140625" style="195" hidden="1"/>
    <col min="14846" max="14846" width="2.140625" style="195" hidden="1"/>
    <col min="14847" max="14847" width="12.7109375" style="195" hidden="1"/>
    <col min="14848" max="14848" width="2.140625" style="195" hidden="1"/>
    <col min="14849" max="14849" width="12.7109375" style="195" hidden="1"/>
    <col min="14850" max="14850" width="1.85546875" style="195" hidden="1"/>
    <col min="14851" max="14852" width="5.85546875" style="195" hidden="1"/>
    <col min="14853" max="14854" width="7.85546875" style="195" hidden="1"/>
    <col min="14855" max="14855" width="14.7109375" style="195" hidden="1"/>
    <col min="14856" max="15089" width="9" style="195" hidden="1"/>
    <col min="15090" max="15090" width="2.85546875" style="195" hidden="1"/>
    <col min="15091" max="15091" width="21.7109375" style="195" hidden="1"/>
    <col min="15092" max="15092" width="2.140625" style="195" hidden="1"/>
    <col min="15093" max="15093" width="7.85546875" style="195" hidden="1"/>
    <col min="15094" max="15094" width="2.140625" style="195" hidden="1"/>
    <col min="15095" max="15095" width="12.7109375" style="195" hidden="1"/>
    <col min="15096" max="15096" width="2.140625" style="195" hidden="1"/>
    <col min="15097" max="15097" width="12.7109375" style="195" hidden="1"/>
    <col min="15098" max="15098" width="2.140625" style="195" hidden="1"/>
    <col min="15099" max="15099" width="23.7109375" style="195" hidden="1"/>
    <col min="15100" max="15100" width="2.140625" style="195" hidden="1"/>
    <col min="15101" max="15101" width="7.140625" style="195" hidden="1"/>
    <col min="15102" max="15102" width="2.140625" style="195" hidden="1"/>
    <col min="15103" max="15103" width="12.7109375" style="195" hidden="1"/>
    <col min="15104" max="15104" width="2.140625" style="195" hidden="1"/>
    <col min="15105" max="15105" width="12.7109375" style="195" hidden="1"/>
    <col min="15106" max="15106" width="1.85546875" style="195" hidden="1"/>
    <col min="15107" max="15108" width="5.85546875" style="195" hidden="1"/>
    <col min="15109" max="15110" width="7.85546875" style="195" hidden="1"/>
    <col min="15111" max="15111" width="14.7109375" style="195" hidden="1"/>
    <col min="15112" max="15345" width="9" style="195" hidden="1"/>
    <col min="15346" max="15346" width="2.85546875" style="195" hidden="1"/>
    <col min="15347" max="15347" width="21.7109375" style="195" hidden="1"/>
    <col min="15348" max="15348" width="2.140625" style="195" hidden="1"/>
    <col min="15349" max="15349" width="7.85546875" style="195" hidden="1"/>
    <col min="15350" max="15350" width="2.140625" style="195" hidden="1"/>
    <col min="15351" max="15351" width="12.7109375" style="195" hidden="1"/>
    <col min="15352" max="15352" width="2.140625" style="195" hidden="1"/>
    <col min="15353" max="15353" width="12.7109375" style="195" hidden="1"/>
    <col min="15354" max="15354" width="2.140625" style="195" hidden="1"/>
    <col min="15355" max="15355" width="23.7109375" style="195" hidden="1"/>
    <col min="15356" max="15356" width="2.140625" style="195" hidden="1"/>
    <col min="15357" max="15357" width="7.140625" style="195" hidden="1"/>
    <col min="15358" max="15358" width="2.140625" style="195" hidden="1"/>
    <col min="15359" max="15359" width="12.7109375" style="195" hidden="1"/>
    <col min="15360" max="15360" width="2.140625" style="195" hidden="1"/>
    <col min="15361" max="15361" width="12.7109375" style="195" hidden="1"/>
    <col min="15362" max="15362" width="1.85546875" style="195" hidden="1"/>
    <col min="15363" max="15364" width="5.85546875" style="195" hidden="1"/>
    <col min="15365" max="15366" width="7.85546875" style="195" hidden="1"/>
    <col min="15367" max="15367" width="14.7109375" style="195" hidden="1"/>
    <col min="15368" max="15601" width="9" style="195" hidden="1"/>
    <col min="15602" max="15602" width="2.85546875" style="195" hidden="1"/>
    <col min="15603" max="15603" width="21.7109375" style="195" hidden="1"/>
    <col min="15604" max="15604" width="2.140625" style="195" hidden="1"/>
    <col min="15605" max="15605" width="7.85546875" style="195" hidden="1"/>
    <col min="15606" max="15606" width="2.140625" style="195" hidden="1"/>
    <col min="15607" max="15607" width="12.7109375" style="195" hidden="1"/>
    <col min="15608" max="15608" width="2.140625" style="195" hidden="1"/>
    <col min="15609" max="15609" width="12.7109375" style="195" hidden="1"/>
    <col min="15610" max="15610" width="2.140625" style="195" hidden="1"/>
    <col min="15611" max="15611" width="23.7109375" style="195" hidden="1"/>
    <col min="15612" max="15612" width="2.140625" style="195" hidden="1"/>
    <col min="15613" max="15613" width="7.140625" style="195" hidden="1"/>
    <col min="15614" max="15614" width="2.140625" style="195" hidden="1"/>
    <col min="15615" max="15615" width="12.7109375" style="195" hidden="1"/>
    <col min="15616" max="15616" width="2.140625" style="195" hidden="1"/>
    <col min="15617" max="15617" width="12.7109375" style="195" hidden="1"/>
    <col min="15618" max="15618" width="1.85546875" style="195" hidden="1"/>
    <col min="15619" max="15620" width="5.85546875" style="195" hidden="1"/>
    <col min="15621" max="15622" width="7.85546875" style="195" hidden="1"/>
    <col min="15623" max="15623" width="14.7109375" style="195" hidden="1"/>
    <col min="15624" max="15857" width="9" style="195" hidden="1"/>
    <col min="15858" max="15858" width="2.85546875" style="195" hidden="1"/>
    <col min="15859" max="15859" width="21.7109375" style="195" hidden="1"/>
    <col min="15860" max="15860" width="2.140625" style="195" hidden="1"/>
    <col min="15861" max="15861" width="7.85546875" style="195" hidden="1"/>
    <col min="15862" max="15862" width="2.140625" style="195" hidden="1"/>
    <col min="15863" max="15863" width="12.7109375" style="195" hidden="1"/>
    <col min="15864" max="15864" width="2.140625" style="195" hidden="1"/>
    <col min="15865" max="15865" width="12.7109375" style="195" hidden="1"/>
    <col min="15866" max="15866" width="2.140625" style="195" hidden="1"/>
    <col min="15867" max="15867" width="23.7109375" style="195" hidden="1"/>
    <col min="15868" max="15868" width="2.140625" style="195" hidden="1"/>
    <col min="15869" max="15869" width="7.140625" style="195" hidden="1"/>
    <col min="15870" max="15870" width="2.140625" style="195" hidden="1"/>
    <col min="15871" max="15871" width="12.7109375" style="195" hidden="1"/>
    <col min="15872" max="15872" width="2.140625" style="195" hidden="1"/>
    <col min="15873" max="15873" width="12.7109375" style="195" hidden="1"/>
    <col min="15874" max="15874" width="1.85546875" style="195" hidden="1"/>
    <col min="15875" max="15876" width="5.85546875" style="195" hidden="1"/>
    <col min="15877" max="15878" width="7.85546875" style="195" hidden="1"/>
    <col min="15879" max="15879" width="14.7109375" style="195" hidden="1"/>
    <col min="15880" max="16113" width="9" style="195" hidden="1"/>
    <col min="16114" max="16114" width="2.85546875" style="195" hidden="1"/>
    <col min="16115" max="16115" width="21.7109375" style="195" hidden="1"/>
    <col min="16116" max="16116" width="2.140625" style="195" hidden="1"/>
    <col min="16117" max="16117" width="7.85546875" style="195" hidden="1"/>
    <col min="16118" max="16118" width="2.140625" style="195" hidden="1"/>
    <col min="16119" max="16119" width="12.7109375" style="195" hidden="1"/>
    <col min="16120" max="16120" width="2.140625" style="195" hidden="1"/>
    <col min="16121" max="16121" width="12.7109375" style="195" hidden="1"/>
    <col min="16122" max="16122" width="2.140625" style="195" hidden="1"/>
    <col min="16123" max="16123" width="23.7109375" style="195" hidden="1"/>
    <col min="16124" max="16124" width="2.140625" style="195" hidden="1"/>
    <col min="16125" max="16125" width="7.140625" style="195" hidden="1"/>
    <col min="16126" max="16126" width="2.140625" style="195" hidden="1"/>
    <col min="16127" max="16127" width="12.7109375" style="195" hidden="1"/>
    <col min="16128" max="16128" width="2.140625" style="195" hidden="1"/>
    <col min="16129" max="16129" width="12.7109375" style="195" hidden="1"/>
    <col min="16130" max="16130" width="1.85546875" style="195" hidden="1"/>
    <col min="16131" max="16132" width="5.85546875" style="195" hidden="1"/>
    <col min="16133" max="16134" width="7.85546875" style="195" hidden="1"/>
    <col min="16135" max="16135" width="14.7109375" style="195" hidden="1"/>
    <col min="16136" max="16384" width="9" style="195" hidden="1"/>
  </cols>
  <sheetData>
    <row r="1" spans="1:11" ht="21" customHeight="1" x14ac:dyDescent="0.6">
      <c r="A1" s="446" t="str">
        <f>'سر برگ صفحات'!A1</f>
        <v>شرکت نمونه (سهامی عام)</v>
      </c>
      <c r="B1" s="446"/>
      <c r="C1" s="446"/>
      <c r="D1" s="446"/>
      <c r="E1" s="446"/>
      <c r="F1" s="446"/>
      <c r="G1" s="446"/>
      <c r="H1" s="446"/>
      <c r="I1" s="446"/>
      <c r="J1" s="446"/>
      <c r="K1" s="100"/>
    </row>
    <row r="2" spans="1:11" ht="21" customHeight="1" x14ac:dyDescent="0.6">
      <c r="A2" s="446" t="s">
        <v>5</v>
      </c>
      <c r="B2" s="446"/>
      <c r="C2" s="446"/>
      <c r="D2" s="446"/>
      <c r="E2" s="446"/>
      <c r="F2" s="446"/>
      <c r="G2" s="446"/>
      <c r="H2" s="446"/>
      <c r="I2" s="446"/>
      <c r="J2" s="446"/>
      <c r="K2" s="100"/>
    </row>
    <row r="3" spans="1:11" ht="21" customHeight="1" x14ac:dyDescent="0.6">
      <c r="A3" s="446" t="s">
        <v>1137</v>
      </c>
      <c r="B3" s="446"/>
      <c r="C3" s="446"/>
      <c r="D3" s="446"/>
      <c r="E3" s="446"/>
      <c r="F3" s="446"/>
      <c r="G3" s="446"/>
      <c r="H3" s="446"/>
      <c r="I3" s="446"/>
      <c r="J3" s="446"/>
      <c r="K3" s="100"/>
    </row>
    <row r="4" spans="1:11" ht="6.75" customHeight="1" x14ac:dyDescent="0.6">
      <c r="A4" s="126"/>
      <c r="B4" s="268"/>
      <c r="C4" s="126"/>
      <c r="D4" s="126"/>
      <c r="E4" s="126"/>
      <c r="F4" s="126"/>
      <c r="G4" s="126"/>
      <c r="H4" s="126"/>
      <c r="I4" s="126"/>
      <c r="J4" s="126"/>
      <c r="K4" s="126"/>
    </row>
    <row r="5" spans="1:11" ht="21" customHeight="1" x14ac:dyDescent="0.7">
      <c r="F5" s="132"/>
      <c r="H5" s="262" t="s">
        <v>26</v>
      </c>
      <c r="I5" s="262"/>
      <c r="J5" s="262" t="s">
        <v>26</v>
      </c>
    </row>
    <row r="6" spans="1:11" ht="21" customHeight="1" x14ac:dyDescent="0.6">
      <c r="C6" s="101"/>
      <c r="D6" s="133" t="s">
        <v>30</v>
      </c>
      <c r="E6" s="101"/>
      <c r="F6" s="134" t="str">
        <f>'سر برگ صفحات'!A8</f>
        <v>1398/12/29</v>
      </c>
      <c r="G6" s="101"/>
      <c r="H6" s="134" t="str">
        <f>'سر برگ صفحات'!A7</f>
        <v>1397/12/29</v>
      </c>
      <c r="I6" s="126"/>
      <c r="J6" s="134" t="str">
        <f>'سر برگ صفحات'!A9</f>
        <v>1397/01/01</v>
      </c>
    </row>
    <row r="7" spans="1:11" ht="21" customHeight="1" x14ac:dyDescent="0.6">
      <c r="B7" s="270" t="s">
        <v>40</v>
      </c>
      <c r="F7" s="196" t="s">
        <v>31</v>
      </c>
      <c r="H7" s="196" t="s">
        <v>31</v>
      </c>
      <c r="J7" s="196" t="s">
        <v>31</v>
      </c>
    </row>
    <row r="8" spans="1:11" ht="21" customHeight="1" x14ac:dyDescent="0.7">
      <c r="B8" s="270" t="s">
        <v>44</v>
      </c>
      <c r="F8" s="181"/>
      <c r="G8" s="182"/>
      <c r="H8" s="181"/>
      <c r="I8" s="181"/>
      <c r="J8" s="181"/>
    </row>
    <row r="9" spans="1:11" ht="21" customHeight="1" x14ac:dyDescent="0.7">
      <c r="B9" s="271" t="s">
        <v>1189</v>
      </c>
      <c r="D9" s="126">
        <v>16</v>
      </c>
      <c r="F9" s="181">
        <f>ادامه16!AC25</f>
        <v>0</v>
      </c>
      <c r="G9" s="197"/>
      <c r="H9" s="197">
        <f>ادامه16!AC26</f>
        <v>0</v>
      </c>
      <c r="I9" s="197"/>
      <c r="J9" s="197">
        <f>ادامه41!N12</f>
        <v>0</v>
      </c>
    </row>
    <row r="10" spans="1:11" ht="21" customHeight="1" x14ac:dyDescent="0.7">
      <c r="B10" s="271" t="s">
        <v>1190</v>
      </c>
      <c r="D10" s="126">
        <v>17</v>
      </c>
      <c r="F10" s="181">
        <f>'17'!J29</f>
        <v>0</v>
      </c>
      <c r="G10" s="197"/>
      <c r="H10" s="181">
        <f>'17'!L29</f>
        <v>0</v>
      </c>
      <c r="I10" s="175"/>
      <c r="J10" s="175">
        <f>H10</f>
        <v>0</v>
      </c>
    </row>
    <row r="11" spans="1:11" ht="21" customHeight="1" x14ac:dyDescent="0.7">
      <c r="B11" s="271" t="s">
        <v>1191</v>
      </c>
      <c r="D11" s="126">
        <v>18</v>
      </c>
      <c r="F11" s="181">
        <f>'18'!P44</f>
        <v>0</v>
      </c>
      <c r="G11" s="197"/>
      <c r="H11" s="175">
        <f>'18'!P45</f>
        <v>0</v>
      </c>
      <c r="I11" s="175"/>
      <c r="J11" s="175">
        <f>H11</f>
        <v>0</v>
      </c>
    </row>
    <row r="12" spans="1:11" ht="21" customHeight="1" x14ac:dyDescent="0.7">
      <c r="B12" s="271" t="s">
        <v>1192</v>
      </c>
      <c r="D12" s="126">
        <v>19</v>
      </c>
      <c r="F12" s="181">
        <f>'19'!L12</f>
        <v>0</v>
      </c>
      <c r="G12" s="197"/>
      <c r="H12" s="181">
        <f>'19'!N12</f>
        <v>0</v>
      </c>
      <c r="I12" s="175"/>
      <c r="J12" s="175">
        <f>H12</f>
        <v>0</v>
      </c>
    </row>
    <row r="13" spans="1:11" ht="21" customHeight="1" x14ac:dyDescent="0.7">
      <c r="B13" s="271" t="s">
        <v>1193</v>
      </c>
      <c r="D13" s="126">
        <v>20</v>
      </c>
      <c r="F13" s="181">
        <f>'20-2'!K31</f>
        <v>0</v>
      </c>
      <c r="G13" s="197"/>
      <c r="H13" s="181">
        <f>'20-2'!M31</f>
        <v>0</v>
      </c>
      <c r="I13" s="175"/>
      <c r="J13" s="175">
        <f>H13</f>
        <v>0</v>
      </c>
    </row>
    <row r="14" spans="1:11" ht="21" customHeight="1" x14ac:dyDescent="0.6">
      <c r="B14" s="269" t="s">
        <v>1194</v>
      </c>
      <c r="D14" s="126">
        <v>21</v>
      </c>
      <c r="F14" s="263">
        <f>'21'!H39</f>
        <v>0</v>
      </c>
      <c r="G14" s="197"/>
      <c r="H14" s="263">
        <f>'21'!J39</f>
        <v>0</v>
      </c>
      <c r="I14" s="175"/>
      <c r="J14" s="175">
        <f>H14</f>
        <v>0</v>
      </c>
    </row>
    <row r="15" spans="1:11" ht="21" customHeight="1" x14ac:dyDescent="0.6">
      <c r="B15" s="270" t="s">
        <v>45</v>
      </c>
      <c r="F15" s="264">
        <f>SUM(F9:F14)</f>
        <v>0</v>
      </c>
      <c r="H15" s="264">
        <f>SUM(H9:H14)</f>
        <v>0</v>
      </c>
      <c r="J15" s="264">
        <f>SUM(J9:J14)</f>
        <v>0</v>
      </c>
    </row>
    <row r="16" spans="1:11" ht="21" customHeight="1" x14ac:dyDescent="0.6">
      <c r="B16" s="272" t="s">
        <v>42</v>
      </c>
      <c r="F16" s="263"/>
      <c r="G16" s="197"/>
      <c r="H16" s="175"/>
      <c r="I16" s="175"/>
      <c r="J16" s="175"/>
    </row>
    <row r="17" spans="2:10" ht="21" customHeight="1" x14ac:dyDescent="0.6">
      <c r="B17" s="271" t="s">
        <v>1195</v>
      </c>
      <c r="D17" s="126">
        <v>22</v>
      </c>
      <c r="F17" s="263">
        <f>'22.-23'!J21</f>
        <v>0</v>
      </c>
      <c r="G17" s="197"/>
      <c r="H17" s="263">
        <f>'22.-23'!L21</f>
        <v>0</v>
      </c>
      <c r="I17" s="197"/>
      <c r="J17" s="175"/>
    </row>
    <row r="18" spans="2:10" ht="21" customHeight="1" x14ac:dyDescent="0.6">
      <c r="B18" s="271" t="s">
        <v>1196</v>
      </c>
      <c r="D18" s="265">
        <v>23</v>
      </c>
      <c r="F18" s="263">
        <f>'22.-23'!J38</f>
        <v>0</v>
      </c>
      <c r="G18" s="197"/>
      <c r="H18" s="263">
        <f>'22.-23'!L38</f>
        <v>0</v>
      </c>
      <c r="I18" s="197"/>
      <c r="J18" s="175"/>
    </row>
    <row r="19" spans="2:10" ht="21" customHeight="1" x14ac:dyDescent="0.6">
      <c r="B19" s="271" t="s">
        <v>1197</v>
      </c>
      <c r="D19" s="126">
        <v>20</v>
      </c>
      <c r="F19" s="263">
        <f>'20'!N34</f>
        <v>0</v>
      </c>
      <c r="G19" s="197"/>
      <c r="H19" s="263">
        <f>'20'!P34</f>
        <v>0</v>
      </c>
      <c r="I19" s="197"/>
      <c r="J19" s="175"/>
    </row>
    <row r="20" spans="2:10" ht="21" customHeight="1" x14ac:dyDescent="0.6">
      <c r="B20" s="271" t="s">
        <v>446</v>
      </c>
      <c r="D20" s="126">
        <v>24</v>
      </c>
      <c r="F20" s="263">
        <f>'24.25'!J22</f>
        <v>0</v>
      </c>
      <c r="G20" s="197"/>
      <c r="H20" s="263">
        <f>'24.25'!L22</f>
        <v>0</v>
      </c>
      <c r="I20" s="197"/>
      <c r="J20" s="175"/>
    </row>
    <row r="21" spans="2:10" ht="21" customHeight="1" x14ac:dyDescent="0.6">
      <c r="B21" s="271" t="s">
        <v>50</v>
      </c>
      <c r="D21" s="126">
        <v>25</v>
      </c>
      <c r="F21" s="266">
        <f>'24.25'!H32</f>
        <v>0</v>
      </c>
      <c r="G21" s="197"/>
      <c r="H21" s="266">
        <f>'24.25'!J32</f>
        <v>0</v>
      </c>
      <c r="I21" s="197"/>
      <c r="J21" s="233"/>
    </row>
    <row r="22" spans="2:10" ht="21" customHeight="1" x14ac:dyDescent="0.6">
      <c r="B22" s="270"/>
      <c r="D22" s="126"/>
      <c r="F22" s="267">
        <f>SUM(F17:F21)</f>
        <v>0</v>
      </c>
      <c r="G22" s="267">
        <f>SUM(G17:G21)</f>
        <v>0</v>
      </c>
      <c r="H22" s="267">
        <f>SUM(H17:H21)</f>
        <v>0</v>
      </c>
      <c r="I22" s="267">
        <f>SUM(I17:I21)</f>
        <v>0</v>
      </c>
      <c r="J22" s="267">
        <f>SUM(J17:J21)</f>
        <v>0</v>
      </c>
    </row>
    <row r="23" spans="2:10" ht="21" customHeight="1" x14ac:dyDescent="0.6">
      <c r="B23" s="271" t="s">
        <v>1198</v>
      </c>
      <c r="D23" s="126">
        <v>26</v>
      </c>
      <c r="F23" s="194">
        <f>'26.27'!L10</f>
        <v>0</v>
      </c>
      <c r="G23" s="103"/>
      <c r="H23" s="194">
        <f>'26.27'!N10</f>
        <v>0</v>
      </c>
      <c r="I23" s="103"/>
      <c r="J23" s="194"/>
    </row>
    <row r="24" spans="2:10" ht="21" customHeight="1" x14ac:dyDescent="0.7">
      <c r="B24" s="273" t="s">
        <v>51</v>
      </c>
      <c r="F24" s="194">
        <f>SUM(F22:F23)</f>
        <v>0</v>
      </c>
      <c r="G24" s="103">
        <f>SUM(G22:G23)</f>
        <v>0</v>
      </c>
      <c r="H24" s="194">
        <f>SUM(H22:H23)</f>
        <v>0</v>
      </c>
      <c r="I24" s="103">
        <f>SUM(I22:I23)</f>
        <v>0</v>
      </c>
      <c r="J24" s="194">
        <f>SUM(J22:J23)</f>
        <v>0</v>
      </c>
    </row>
    <row r="25" spans="2:10" ht="21" customHeight="1" thickBot="1" x14ac:dyDescent="0.75">
      <c r="B25" s="273" t="s">
        <v>1199</v>
      </c>
      <c r="F25" s="198">
        <f>F24+F15</f>
        <v>0</v>
      </c>
      <c r="H25" s="198">
        <f>H24+H15</f>
        <v>0</v>
      </c>
      <c r="J25" s="198">
        <f>J24+J15</f>
        <v>0</v>
      </c>
    </row>
    <row r="26" spans="2:10" ht="21" customHeight="1" thickTop="1" x14ac:dyDescent="0.7">
      <c r="B26" s="273" t="s">
        <v>52</v>
      </c>
      <c r="D26" s="126"/>
      <c r="F26" s="182"/>
      <c r="G26" s="182"/>
      <c r="H26" s="182"/>
      <c r="I26" s="182"/>
      <c r="J26" s="182"/>
    </row>
    <row r="27" spans="2:10" ht="21" customHeight="1" x14ac:dyDescent="0.7">
      <c r="B27" s="273" t="s">
        <v>53</v>
      </c>
      <c r="D27" s="126"/>
      <c r="F27" s="182"/>
      <c r="G27" s="182"/>
      <c r="H27" s="182"/>
      <c r="I27" s="182"/>
      <c r="J27" s="182"/>
    </row>
    <row r="28" spans="2:10" ht="21" customHeight="1" x14ac:dyDescent="0.6">
      <c r="B28" s="269" t="s">
        <v>1200</v>
      </c>
      <c r="D28" s="126">
        <v>27</v>
      </c>
      <c r="F28" s="182">
        <f>'حقوق مالكانه 1'!C41</f>
        <v>0</v>
      </c>
      <c r="G28" s="182"/>
      <c r="H28" s="182">
        <f>'حقوق مالكانه 1'!C27</f>
        <v>0</v>
      </c>
      <c r="I28" s="182"/>
      <c r="J28" s="182"/>
    </row>
    <row r="29" spans="2:10" ht="21" customHeight="1" x14ac:dyDescent="0.6">
      <c r="B29" s="269" t="s">
        <v>46</v>
      </c>
      <c r="D29" s="126">
        <v>28</v>
      </c>
      <c r="F29" s="182">
        <f>'حقوق مالكانه 1'!E41</f>
        <v>0</v>
      </c>
      <c r="G29" s="182"/>
      <c r="H29" s="182">
        <f>'حقوق مالكانه 1'!E27</f>
        <v>0</v>
      </c>
      <c r="I29" s="182"/>
      <c r="J29" s="182"/>
    </row>
    <row r="30" spans="2:10" ht="21" customHeight="1" x14ac:dyDescent="0.6">
      <c r="B30" s="269" t="s">
        <v>54</v>
      </c>
      <c r="D30" s="126">
        <v>29</v>
      </c>
      <c r="F30" s="182">
        <f>'حقوق مالكانه 1'!G41</f>
        <v>0</v>
      </c>
      <c r="G30" s="182"/>
      <c r="H30" s="182">
        <f>'حقوق مالكانه 1'!G27</f>
        <v>0</v>
      </c>
      <c r="I30" s="182"/>
      <c r="J30" s="182"/>
    </row>
    <row r="31" spans="2:10" ht="21" customHeight="1" x14ac:dyDescent="0.6">
      <c r="B31" s="269" t="s">
        <v>55</v>
      </c>
      <c r="D31" s="126"/>
      <c r="F31" s="182">
        <f>'حقوق مالكانه 1'!I41</f>
        <v>0</v>
      </c>
      <c r="G31" s="182"/>
      <c r="H31" s="182">
        <f>'حقوق مالكانه 1'!I27</f>
        <v>0</v>
      </c>
      <c r="I31" s="182"/>
      <c r="J31" s="182"/>
    </row>
    <row r="32" spans="2:10" ht="21" customHeight="1" x14ac:dyDescent="0.6">
      <c r="B32" s="269" t="s">
        <v>1201</v>
      </c>
      <c r="D32" s="126">
        <v>30</v>
      </c>
      <c r="F32" s="182">
        <f>'حقوق مالكانه 1'!K41</f>
        <v>0</v>
      </c>
      <c r="G32" s="182"/>
      <c r="H32" s="182">
        <f>'حقوق مالكانه 1'!K27</f>
        <v>0</v>
      </c>
      <c r="I32" s="182"/>
      <c r="J32" s="182"/>
    </row>
    <row r="33" spans="2:10" ht="21" customHeight="1" x14ac:dyDescent="0.6">
      <c r="B33" s="269" t="s">
        <v>1202</v>
      </c>
      <c r="D33" s="126">
        <v>31</v>
      </c>
      <c r="F33" s="263">
        <f>'28.29.30.31'!L40</f>
        <v>0</v>
      </c>
      <c r="G33" s="197"/>
      <c r="H33" s="263">
        <f>'28.29.30.31'!N40</f>
        <v>0</v>
      </c>
      <c r="I33" s="197"/>
      <c r="J33" s="175"/>
    </row>
    <row r="34" spans="2:10" ht="21" customHeight="1" x14ac:dyDescent="0.6">
      <c r="B34" s="269" t="s">
        <v>56</v>
      </c>
      <c r="D34" s="126"/>
      <c r="F34" s="182">
        <f>'حقوق مالكانه 1'!O41</f>
        <v>0</v>
      </c>
      <c r="G34" s="182"/>
      <c r="H34" s="182">
        <f>'حقوق مالكانه 1'!O27</f>
        <v>0</v>
      </c>
      <c r="I34" s="182"/>
      <c r="J34" s="182"/>
    </row>
    <row r="35" spans="2:10" ht="21" customHeight="1" x14ac:dyDescent="0.6">
      <c r="B35" s="269" t="s">
        <v>57</v>
      </c>
      <c r="D35" s="126">
        <v>32</v>
      </c>
      <c r="F35" s="182">
        <f>'حقوق مالكانه 1'!Q41</f>
        <v>0</v>
      </c>
      <c r="G35" s="182"/>
      <c r="H35" s="182">
        <f>'حقوق مالكانه 1'!Q27</f>
        <v>0</v>
      </c>
      <c r="I35" s="182"/>
      <c r="J35" s="182"/>
    </row>
    <row r="36" spans="2:10" ht="21" customHeight="1" x14ac:dyDescent="0.6">
      <c r="B36" s="269" t="s">
        <v>1203</v>
      </c>
      <c r="D36" s="126"/>
      <c r="F36" s="182">
        <f>'حقوق مالكانه 1'!S41</f>
        <v>0</v>
      </c>
      <c r="G36" s="182"/>
      <c r="H36" s="182">
        <f>'حقوق مالكانه 1'!S27</f>
        <v>0</v>
      </c>
      <c r="I36" s="182"/>
      <c r="J36" s="182"/>
    </row>
    <row r="37" spans="2:10" ht="21" customHeight="1" x14ac:dyDescent="0.6">
      <c r="B37" s="269" t="s">
        <v>58</v>
      </c>
      <c r="D37" s="126">
        <v>33</v>
      </c>
      <c r="F37" s="199">
        <f>'حقوق مالكانه 1'!U41</f>
        <v>0</v>
      </c>
      <c r="G37" s="182"/>
      <c r="H37" s="199">
        <f>'حقوق مالكانه 1'!U27</f>
        <v>0</v>
      </c>
      <c r="I37" s="182"/>
      <c r="J37" s="199"/>
    </row>
    <row r="38" spans="2:10" ht="21" customHeight="1" x14ac:dyDescent="0.7">
      <c r="B38" s="274" t="s">
        <v>59</v>
      </c>
      <c r="D38" s="126"/>
      <c r="F38" s="200">
        <f>SUM(F28:F37)</f>
        <v>0</v>
      </c>
      <c r="G38" s="182">
        <f>SUM(G28:G37)</f>
        <v>0</v>
      </c>
      <c r="H38" s="200">
        <f>SUM(H28:H37)</f>
        <v>0</v>
      </c>
      <c r="I38" s="182"/>
      <c r="J38" s="200">
        <f>SUM(J28:J37)</f>
        <v>0</v>
      </c>
    </row>
    <row r="39" spans="2:10" ht="21" customHeight="1" x14ac:dyDescent="0.7">
      <c r="B39" s="274" t="s">
        <v>60</v>
      </c>
      <c r="D39" s="126"/>
      <c r="F39" s="182"/>
      <c r="G39" s="182"/>
      <c r="H39" s="182"/>
      <c r="I39" s="182"/>
      <c r="J39" s="182"/>
    </row>
    <row r="40" spans="2:10" ht="21" customHeight="1" x14ac:dyDescent="0.7">
      <c r="B40" s="274" t="s">
        <v>1204</v>
      </c>
      <c r="D40" s="126"/>
      <c r="F40" s="182"/>
      <c r="G40" s="182"/>
      <c r="H40" s="182"/>
      <c r="I40" s="182"/>
      <c r="J40" s="182"/>
    </row>
    <row r="41" spans="2:10" ht="21" customHeight="1" x14ac:dyDescent="0.6">
      <c r="B41" s="269" t="s">
        <v>63</v>
      </c>
      <c r="D41" s="126">
        <v>34</v>
      </c>
      <c r="F41" s="182">
        <f>ادامه34!J29</f>
        <v>0</v>
      </c>
      <c r="G41" s="182"/>
      <c r="H41" s="182">
        <f>ادامه34!L29</f>
        <v>0</v>
      </c>
      <c r="I41" s="182"/>
      <c r="J41" s="182"/>
    </row>
    <row r="42" spans="2:10" ht="21" customHeight="1" x14ac:dyDescent="0.6">
      <c r="B42" s="275"/>
      <c r="C42" s="196"/>
      <c r="D42" s="196"/>
      <c r="E42" s="196"/>
    </row>
    <row r="43" spans="2:10" ht="21" customHeight="1" x14ac:dyDescent="0.6">
      <c r="B43" s="269" t="s">
        <v>61</v>
      </c>
      <c r="D43" s="126">
        <v>35</v>
      </c>
      <c r="F43" s="182">
        <f>'35'!H12</f>
        <v>0</v>
      </c>
      <c r="G43" s="182"/>
      <c r="H43" s="182">
        <f>'35'!N12</f>
        <v>0</v>
      </c>
      <c r="I43" s="182"/>
      <c r="J43" s="182"/>
    </row>
    <row r="44" spans="2:10" ht="21" customHeight="1" x14ac:dyDescent="0.6">
      <c r="B44" s="269" t="s">
        <v>1205</v>
      </c>
      <c r="D44" s="126">
        <v>36</v>
      </c>
      <c r="F44" s="199"/>
      <c r="G44" s="182"/>
      <c r="H44" s="199"/>
      <c r="I44" s="182"/>
      <c r="J44" s="199"/>
    </row>
    <row r="45" spans="2:10" ht="21" customHeight="1" x14ac:dyDescent="0.7">
      <c r="B45" s="273" t="s">
        <v>568</v>
      </c>
      <c r="F45" s="200">
        <f>SUM(F41:F44)</f>
        <v>0</v>
      </c>
      <c r="G45" s="182">
        <f>SUM(G41:G44)</f>
        <v>0</v>
      </c>
      <c r="H45" s="200">
        <f>SUM(H41:H44)</f>
        <v>0</v>
      </c>
      <c r="I45" s="182"/>
      <c r="J45" s="200">
        <f>SUM(J41:J44)</f>
        <v>0</v>
      </c>
    </row>
    <row r="46" spans="2:10" ht="21" customHeight="1" x14ac:dyDescent="0.7">
      <c r="B46" s="274" t="s">
        <v>62</v>
      </c>
      <c r="F46" s="182"/>
      <c r="G46" s="182"/>
      <c r="H46" s="182"/>
      <c r="I46" s="182"/>
      <c r="J46" s="182"/>
    </row>
    <row r="47" spans="2:10" ht="21" customHeight="1" x14ac:dyDescent="0.6">
      <c r="B47" s="269" t="s">
        <v>1206</v>
      </c>
      <c r="D47" s="126">
        <v>34</v>
      </c>
      <c r="F47" s="182">
        <f>'34'!J34</f>
        <v>0</v>
      </c>
      <c r="G47" s="182"/>
      <c r="H47" s="182">
        <f>'34'!L34</f>
        <v>0</v>
      </c>
      <c r="I47" s="182"/>
      <c r="J47" s="182"/>
    </row>
    <row r="48" spans="2:10" ht="21" customHeight="1" x14ac:dyDescent="0.6">
      <c r="B48" s="269" t="s">
        <v>43</v>
      </c>
      <c r="D48" s="126">
        <v>37</v>
      </c>
      <c r="F48" s="182">
        <f>'36-37'!Q23</f>
        <v>0</v>
      </c>
      <c r="G48" s="182"/>
      <c r="H48" s="182">
        <f>'36-37'!S23</f>
        <v>0</v>
      </c>
      <c r="I48" s="182"/>
      <c r="J48" s="182"/>
    </row>
    <row r="49" spans="1:10" ht="21" customHeight="1" x14ac:dyDescent="0.6">
      <c r="B49" s="269" t="s">
        <v>64</v>
      </c>
      <c r="D49" s="126">
        <v>38</v>
      </c>
      <c r="F49" s="182">
        <f>'38.39.40'!L12</f>
        <v>0</v>
      </c>
      <c r="G49" s="182"/>
      <c r="H49" s="182">
        <f>'38.39.40'!R12</f>
        <v>0</v>
      </c>
      <c r="I49" s="182"/>
      <c r="J49" s="182"/>
    </row>
    <row r="50" spans="1:10" ht="21" customHeight="1" x14ac:dyDescent="0.6">
      <c r="B50" s="269" t="s">
        <v>65</v>
      </c>
      <c r="D50" s="126">
        <v>35</v>
      </c>
      <c r="F50" s="182">
        <f>'35'!F12</f>
        <v>0</v>
      </c>
      <c r="G50" s="182"/>
      <c r="H50" s="182">
        <f>'35'!L12</f>
        <v>0</v>
      </c>
      <c r="I50" s="182"/>
      <c r="J50" s="182"/>
    </row>
    <row r="51" spans="1:10" ht="21" customHeight="1" x14ac:dyDescent="0.6">
      <c r="B51" s="269" t="s">
        <v>1207</v>
      </c>
      <c r="D51" s="126">
        <v>39</v>
      </c>
      <c r="F51" s="182">
        <f>'38.39.40'!P23</f>
        <v>0</v>
      </c>
      <c r="G51" s="182"/>
      <c r="H51" s="182">
        <f>'38.39.40'!R23</f>
        <v>0</v>
      </c>
      <c r="I51" s="182"/>
      <c r="J51" s="182"/>
    </row>
    <row r="52" spans="1:10" ht="21" customHeight="1" x14ac:dyDescent="0.6">
      <c r="B52" s="269" t="s">
        <v>66</v>
      </c>
      <c r="D52" s="126">
        <v>40</v>
      </c>
      <c r="F52" s="199">
        <f>'38.39.40'!J35</f>
        <v>0</v>
      </c>
      <c r="G52" s="182"/>
      <c r="H52" s="199">
        <f>'38.39.40'!L35</f>
        <v>0</v>
      </c>
      <c r="I52" s="182"/>
      <c r="J52" s="201"/>
    </row>
    <row r="53" spans="1:10" ht="21" customHeight="1" x14ac:dyDescent="0.6">
      <c r="F53" s="182">
        <f>SUM(F47:F52)</f>
        <v>0</v>
      </c>
      <c r="G53" s="182">
        <f>SUM(G47:G52)</f>
        <v>0</v>
      </c>
      <c r="H53" s="182">
        <f>SUM(H47:H52)</f>
        <v>0</v>
      </c>
      <c r="I53" s="182"/>
      <c r="J53" s="182">
        <f>SUM(J47:J52)</f>
        <v>0</v>
      </c>
    </row>
    <row r="54" spans="1:10" ht="21" customHeight="1" x14ac:dyDescent="0.6">
      <c r="B54" s="269" t="s">
        <v>67</v>
      </c>
      <c r="D54" s="126">
        <v>26</v>
      </c>
      <c r="F54" s="199">
        <f>'26.27'!L11</f>
        <v>0</v>
      </c>
      <c r="G54" s="182"/>
      <c r="H54" s="199">
        <f>'26.27'!N11</f>
        <v>0</v>
      </c>
      <c r="I54" s="182"/>
      <c r="J54" s="199"/>
    </row>
    <row r="55" spans="1:10" ht="21" customHeight="1" x14ac:dyDescent="0.7">
      <c r="B55" s="273" t="s">
        <v>1208</v>
      </c>
      <c r="F55" s="199">
        <f>SUM(F53:F54)</f>
        <v>0</v>
      </c>
      <c r="G55" s="182">
        <f>SUM(G53:G54)</f>
        <v>0</v>
      </c>
      <c r="H55" s="199">
        <f>SUM(H53:H54)</f>
        <v>0</v>
      </c>
      <c r="I55" s="182"/>
      <c r="J55" s="199">
        <f>SUM(J53:J54)</f>
        <v>0</v>
      </c>
    </row>
    <row r="56" spans="1:10" ht="21" customHeight="1" x14ac:dyDescent="0.7">
      <c r="B56" s="273" t="s">
        <v>1209</v>
      </c>
      <c r="F56" s="199">
        <f>F55+F45</f>
        <v>0</v>
      </c>
      <c r="G56" s="182">
        <f>G55+G45</f>
        <v>0</v>
      </c>
      <c r="H56" s="199">
        <f>H55+H45</f>
        <v>0</v>
      </c>
      <c r="I56" s="182"/>
      <c r="J56" s="199">
        <f>J55+J45</f>
        <v>0</v>
      </c>
    </row>
    <row r="57" spans="1:10" ht="21" customHeight="1" thickBot="1" x14ac:dyDescent="0.75">
      <c r="A57" s="202" t="s">
        <v>863</v>
      </c>
      <c r="B57" s="273" t="s">
        <v>68</v>
      </c>
      <c r="F57" s="203">
        <f>F56+F45+F38</f>
        <v>0</v>
      </c>
      <c r="H57" s="203">
        <f>H56+H45+H38</f>
        <v>0</v>
      </c>
      <c r="J57" s="203">
        <f>J56+J45+J38</f>
        <v>0</v>
      </c>
    </row>
    <row r="58" spans="1:10" ht="12.75" customHeight="1" thickTop="1" x14ac:dyDescent="0.7">
      <c r="A58" s="202"/>
      <c r="B58" s="273"/>
      <c r="F58" s="182"/>
      <c r="H58" s="182"/>
      <c r="J58" s="182"/>
    </row>
    <row r="59" spans="1:10" ht="12.75" customHeight="1" x14ac:dyDescent="0.7">
      <c r="A59" s="202"/>
      <c r="B59" s="273"/>
      <c r="F59" s="182"/>
      <c r="H59" s="182"/>
      <c r="J59" s="182"/>
    </row>
    <row r="60" spans="1:10" ht="12.75" customHeight="1" x14ac:dyDescent="0.7">
      <c r="A60" s="202"/>
      <c r="B60" s="273"/>
      <c r="F60" s="182"/>
      <c r="H60" s="182"/>
      <c r="J60" s="182"/>
    </row>
    <row r="61" spans="1:10" ht="12.75" customHeight="1" x14ac:dyDescent="0.7">
      <c r="A61" s="202"/>
      <c r="B61" s="273"/>
      <c r="F61" s="182"/>
      <c r="H61" s="182"/>
      <c r="J61" s="182"/>
    </row>
    <row r="62" spans="1:10" ht="12.75" customHeight="1" x14ac:dyDescent="0.7">
      <c r="A62" s="202"/>
      <c r="B62" s="273"/>
      <c r="F62" s="182"/>
      <c r="H62" s="182"/>
      <c r="J62" s="182"/>
    </row>
    <row r="63" spans="1:10" ht="12.75" customHeight="1" x14ac:dyDescent="0.7">
      <c r="A63" s="202"/>
      <c r="B63" s="273"/>
      <c r="F63" s="182"/>
      <c r="H63" s="182"/>
      <c r="J63" s="182"/>
    </row>
    <row r="64" spans="1:10" ht="12.75" customHeight="1" x14ac:dyDescent="0.7">
      <c r="A64" s="202"/>
      <c r="B64" s="273"/>
      <c r="F64" s="182"/>
      <c r="H64" s="182"/>
      <c r="J64" s="182"/>
    </row>
    <row r="65" spans="1:11" ht="12.75" customHeight="1" x14ac:dyDescent="0.7">
      <c r="A65" s="202"/>
      <c r="B65" s="273"/>
      <c r="F65" s="182"/>
      <c r="H65" s="182"/>
      <c r="J65" s="182"/>
    </row>
    <row r="66" spans="1:11" ht="12.75" customHeight="1" x14ac:dyDescent="0.7">
      <c r="A66" s="202"/>
      <c r="B66" s="273"/>
      <c r="F66" s="182"/>
      <c r="H66" s="182"/>
      <c r="J66" s="182"/>
    </row>
    <row r="67" spans="1:11" ht="12.75" customHeight="1" x14ac:dyDescent="0.7">
      <c r="A67" s="202"/>
      <c r="B67" s="273"/>
      <c r="F67" s="182"/>
      <c r="H67" s="182"/>
      <c r="J67" s="182"/>
    </row>
    <row r="68" spans="1:11" ht="12.75" customHeight="1" x14ac:dyDescent="0.7">
      <c r="A68" s="202"/>
      <c r="B68" s="273"/>
      <c r="F68" s="182"/>
      <c r="H68" s="182"/>
      <c r="J68" s="182"/>
    </row>
    <row r="69" spans="1:11" ht="12.75" customHeight="1" x14ac:dyDescent="0.7">
      <c r="A69" s="202"/>
      <c r="B69" s="273"/>
      <c r="F69" s="182"/>
      <c r="H69" s="182"/>
      <c r="J69" s="182"/>
    </row>
    <row r="70" spans="1:11" ht="12.75" customHeight="1" x14ac:dyDescent="0.7">
      <c r="A70" s="202"/>
      <c r="B70" s="273"/>
      <c r="F70" s="182"/>
      <c r="H70" s="182"/>
      <c r="J70" s="182"/>
    </row>
    <row r="71" spans="1:11" ht="12.75" customHeight="1" x14ac:dyDescent="0.7">
      <c r="A71" s="202"/>
      <c r="B71" s="273"/>
      <c r="F71" s="182"/>
      <c r="H71" s="182"/>
      <c r="J71" s="182"/>
    </row>
    <row r="72" spans="1:11" ht="12.75" customHeight="1" x14ac:dyDescent="0.7">
      <c r="A72" s="202"/>
      <c r="B72" s="273"/>
      <c r="F72" s="182"/>
      <c r="H72" s="182"/>
      <c r="J72" s="182"/>
    </row>
    <row r="73" spans="1:11" ht="12.75" customHeight="1" x14ac:dyDescent="0.7">
      <c r="A73" s="202"/>
      <c r="B73" s="273"/>
      <c r="F73" s="182"/>
      <c r="H73" s="182"/>
      <c r="J73" s="182"/>
    </row>
    <row r="74" spans="1:11" ht="12.75" customHeight="1" x14ac:dyDescent="0.7">
      <c r="A74" s="202"/>
      <c r="B74" s="273"/>
      <c r="F74" s="182"/>
      <c r="H74" s="182"/>
      <c r="J74" s="182"/>
    </row>
    <row r="75" spans="1:11" ht="12.75" customHeight="1" x14ac:dyDescent="0.7">
      <c r="A75" s="202"/>
      <c r="B75" s="273"/>
      <c r="F75" s="182"/>
      <c r="H75" s="182"/>
      <c r="J75" s="182"/>
    </row>
    <row r="76" spans="1:11" ht="12.75" customHeight="1" x14ac:dyDescent="0.7">
      <c r="A76" s="202"/>
      <c r="B76" s="273"/>
      <c r="F76" s="182"/>
      <c r="H76" s="182"/>
      <c r="J76" s="182"/>
    </row>
    <row r="77" spans="1:11" ht="12.75" customHeight="1" x14ac:dyDescent="0.7">
      <c r="A77" s="202"/>
      <c r="B77" s="273"/>
      <c r="F77" s="182"/>
      <c r="H77" s="182"/>
      <c r="J77" s="182"/>
    </row>
    <row r="78" spans="1:11" ht="12.75" customHeight="1" x14ac:dyDescent="0.7">
      <c r="A78" s="202"/>
      <c r="B78" s="273"/>
      <c r="F78" s="182"/>
      <c r="H78" s="182"/>
      <c r="J78" s="182"/>
    </row>
    <row r="79" spans="1:11" ht="23.1" customHeight="1" x14ac:dyDescent="0.7">
      <c r="A79" s="443" t="s">
        <v>47</v>
      </c>
      <c r="B79" s="443"/>
      <c r="C79" s="443"/>
      <c r="D79" s="443"/>
      <c r="E79" s="443"/>
      <c r="F79" s="443"/>
      <c r="G79" s="443"/>
      <c r="H79" s="443"/>
      <c r="I79" s="443"/>
      <c r="J79" s="443"/>
      <c r="K79" s="262"/>
    </row>
    <row r="80" spans="1:11" ht="23.1" customHeight="1" x14ac:dyDescent="0.6"/>
    <row r="81" spans="1:5" ht="23.1" customHeight="1" x14ac:dyDescent="0.6"/>
    <row r="82" spans="1:5" x14ac:dyDescent="0.6"/>
    <row r="91" spans="1:5" hidden="1" x14ac:dyDescent="0.6">
      <c r="A91" s="196"/>
      <c r="B91" s="275"/>
      <c r="C91" s="196"/>
      <c r="D91" s="196"/>
      <c r="E91" s="196"/>
    </row>
    <row r="92" spans="1:5" hidden="1" x14ac:dyDescent="0.6">
      <c r="A92" s="196"/>
      <c r="B92" s="275"/>
      <c r="C92" s="196"/>
      <c r="D92" s="196"/>
      <c r="E92" s="196"/>
    </row>
    <row r="97" spans="1:11" hidden="1" x14ac:dyDescent="0.6">
      <c r="A97" s="196"/>
      <c r="B97" s="275"/>
      <c r="C97" s="196"/>
      <c r="D97" s="196"/>
      <c r="E97" s="196"/>
    </row>
    <row r="100" spans="1:11" hidden="1" x14ac:dyDescent="0.6">
      <c r="A100" s="196">
        <v>5</v>
      </c>
      <c r="B100" s="275"/>
      <c r="C100" s="196"/>
      <c r="D100" s="196"/>
      <c r="E100" s="196"/>
    </row>
    <row r="101" spans="1:11" x14ac:dyDescent="0.6"/>
    <row r="102" spans="1:11" x14ac:dyDescent="0.6"/>
    <row r="104" spans="1:11" ht="19.5" hidden="1" customHeight="1" x14ac:dyDescent="0.6">
      <c r="A104" s="183" t="s">
        <v>1075</v>
      </c>
      <c r="B104" s="271"/>
      <c r="C104" s="183"/>
      <c r="D104" s="183"/>
      <c r="E104" s="183"/>
      <c r="F104" s="183"/>
      <c r="G104" s="183"/>
      <c r="H104" s="183"/>
      <c r="I104" s="183"/>
      <c r="J104" s="183"/>
      <c r="K104" s="183"/>
    </row>
    <row r="105" spans="1:11" ht="18" hidden="1" customHeight="1" x14ac:dyDescent="0.6">
      <c r="A105" s="183"/>
      <c r="B105" s="271"/>
      <c r="C105" s="183"/>
      <c r="D105" s="183"/>
      <c r="E105" s="183"/>
      <c r="F105" s="183"/>
      <c r="G105" s="183"/>
      <c r="H105" s="183"/>
      <c r="I105" s="183"/>
      <c r="J105" s="183"/>
      <c r="K105" s="183"/>
    </row>
    <row r="106" spans="1:11" ht="19.5" hidden="1" customHeight="1" x14ac:dyDescent="0.6">
      <c r="A106" s="183"/>
      <c r="B106" s="271"/>
      <c r="C106" s="183"/>
      <c r="D106" s="183"/>
      <c r="E106" s="183"/>
      <c r="F106" s="183"/>
      <c r="G106" s="183"/>
      <c r="H106" s="183"/>
      <c r="I106" s="183"/>
      <c r="J106" s="183"/>
      <c r="K106" s="183"/>
    </row>
  </sheetData>
  <mergeCells count="4">
    <mergeCell ref="A79:J79"/>
    <mergeCell ref="A1:J1"/>
    <mergeCell ref="A2:J2"/>
    <mergeCell ref="A3:J3"/>
  </mergeCells>
  <conditionalFormatting sqref="F28:J28 F15 H15 J9:J16 G9:G13 H9:I9 F16:I16 H11:I11 I10 I12:I13 F14:I14 F17:J22 F33:J33">
    <cfRule type="cellIs" dxfId="16" priority="5" stopIfTrue="1" operator="lessThan">
      <formula>0</formula>
    </cfRule>
  </conditionalFormatting>
  <pageMargins left="0.19685039370078741" right="0.19685039370078741" top="0.19685039370078741" bottom="0.19685039370078741" header="0.31496062992125984" footer="0.31496062992125984"/>
  <pageSetup firstPageNumber="4" orientation="portrait" useFirstPageNumber="1" r:id="rId1"/>
  <headerFooter>
    <oddFooter>&amp;C&amp;"B Lotus,Bold"&amp;10&amp;P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sheetPr>
  <dimension ref="A1:S50"/>
  <sheetViews>
    <sheetView rightToLeft="1" view="pageBreakPreview" zoomScale="99" zoomScaleSheetLayoutView="99" workbookViewId="0">
      <selection activeCell="A13" sqref="A13"/>
    </sheetView>
  </sheetViews>
  <sheetFormatPr defaultColWidth="9" defaultRowHeight="21" x14ac:dyDescent="0.25"/>
  <cols>
    <col min="1" max="1" width="2.7109375" style="30" customWidth="1"/>
    <col min="2" max="2" width="64.140625" style="30" bestFit="1" customWidth="1"/>
    <col min="3" max="3" width="0.85546875" style="30" customWidth="1"/>
    <col min="4" max="4" width="15.7109375" style="30" customWidth="1"/>
    <col min="5" max="5" width="0.85546875" style="30" customWidth="1"/>
    <col min="6" max="6" width="15.7109375" style="30" customWidth="1"/>
    <col min="7" max="7" width="1.140625" style="30" customWidth="1"/>
    <col min="8" max="8" width="6" style="30" customWidth="1"/>
    <col min="9" max="16384" width="9" style="30"/>
  </cols>
  <sheetData>
    <row r="1" spans="1:19" s="32" customFormat="1" ht="21.95" customHeight="1" x14ac:dyDescent="0.7">
      <c r="A1" s="524" t="str">
        <f>'سر برگ صفحات'!A1</f>
        <v>شرکت نمونه (سهامی عام)</v>
      </c>
      <c r="B1" s="524"/>
      <c r="C1" s="524"/>
      <c r="D1" s="524"/>
      <c r="E1" s="524"/>
      <c r="F1" s="524"/>
      <c r="G1" s="388"/>
      <c r="H1" s="388"/>
      <c r="I1" s="5"/>
      <c r="J1" s="5"/>
      <c r="K1" s="5"/>
      <c r="L1" s="5"/>
      <c r="M1" s="5"/>
      <c r="N1" s="5"/>
      <c r="O1" s="5"/>
      <c r="P1" s="5"/>
      <c r="Q1" s="5"/>
      <c r="R1" s="5"/>
      <c r="S1" s="5"/>
    </row>
    <row r="2" spans="1:19" s="32" customFormat="1" ht="21.95" customHeight="1" x14ac:dyDescent="0.7">
      <c r="A2" s="524" t="str">
        <f>'سر برگ صفحات'!A14</f>
        <v>يادداشتهاي توضيحي صورت هاي مالي</v>
      </c>
      <c r="B2" s="524"/>
      <c r="C2" s="524"/>
      <c r="D2" s="524"/>
      <c r="E2" s="524"/>
      <c r="F2" s="524"/>
      <c r="G2" s="388"/>
      <c r="H2" s="388"/>
      <c r="I2" s="526"/>
      <c r="J2" s="526"/>
      <c r="K2" s="526"/>
      <c r="L2" s="526"/>
      <c r="M2" s="526"/>
      <c r="N2" s="526"/>
      <c r="O2" s="526"/>
      <c r="P2" s="6"/>
      <c r="Q2" s="6"/>
      <c r="R2" s="6"/>
      <c r="S2" s="6"/>
    </row>
    <row r="3" spans="1:19" s="32" customFormat="1" ht="21.95" customHeight="1" x14ac:dyDescent="0.7">
      <c r="A3" s="524" t="str">
        <f>'سر برگ صفحات'!A3</f>
        <v>سال مالي منتهی به 29 اسفند 1398</v>
      </c>
      <c r="B3" s="524"/>
      <c r="C3" s="524"/>
      <c r="D3" s="524"/>
      <c r="E3" s="524"/>
      <c r="F3" s="524"/>
      <c r="G3" s="388"/>
      <c r="H3" s="388"/>
      <c r="I3" s="526"/>
      <c r="J3" s="526"/>
      <c r="K3" s="526"/>
      <c r="L3" s="526"/>
      <c r="M3" s="526"/>
      <c r="N3" s="526"/>
      <c r="O3" s="526"/>
      <c r="P3" s="5"/>
      <c r="Q3" s="5"/>
      <c r="R3" s="5"/>
      <c r="S3" s="5"/>
    </row>
    <row r="4" spans="1:19" ht="6.75" customHeight="1" x14ac:dyDescent="0.25"/>
    <row r="5" spans="1:19" ht="18.95" customHeight="1" x14ac:dyDescent="0.25">
      <c r="A5" s="38" t="s">
        <v>662</v>
      </c>
    </row>
    <row r="6" spans="1:19" ht="18.95" customHeight="1" x14ac:dyDescent="0.25">
      <c r="A6" s="38"/>
      <c r="B6" s="34"/>
    </row>
    <row r="7" spans="1:19" s="37" customFormat="1" ht="18" customHeight="1" x14ac:dyDescent="0.25">
      <c r="A7" s="38"/>
      <c r="D7" s="78">
        <f>'سر برگ صفحات'!A12</f>
        <v>1398</v>
      </c>
      <c r="E7" s="77"/>
      <c r="F7" s="78">
        <f>'سر برگ صفحات'!A11</f>
        <v>1397</v>
      </c>
    </row>
    <row r="8" spans="1:19" ht="18" customHeight="1" x14ac:dyDescent="0.25">
      <c r="D8" s="42" t="s">
        <v>78</v>
      </c>
      <c r="E8" s="42"/>
      <c r="F8" s="42" t="s">
        <v>78</v>
      </c>
    </row>
    <row r="9" spans="1:19" ht="18" customHeight="1" x14ac:dyDescent="0.25">
      <c r="B9" s="37" t="s">
        <v>283</v>
      </c>
      <c r="C9" s="42"/>
      <c r="D9" s="31" t="s">
        <v>374</v>
      </c>
      <c r="E9" s="31"/>
      <c r="F9" s="31" t="s">
        <v>521</v>
      </c>
      <c r="G9" s="42"/>
      <c r="H9" s="42"/>
    </row>
    <row r="10" spans="1:19" ht="18" customHeight="1" thickBot="1" x14ac:dyDescent="0.3">
      <c r="B10" s="86"/>
      <c r="C10" s="31"/>
      <c r="D10" s="46">
        <f>SUM(D9:D9)</f>
        <v>0</v>
      </c>
      <c r="E10" s="31"/>
      <c r="F10" s="46">
        <f>SUM(F9:F9)</f>
        <v>0</v>
      </c>
      <c r="G10" s="31"/>
      <c r="H10" s="31"/>
    </row>
    <row r="11" spans="1:19" ht="18" customHeight="1" thickTop="1" x14ac:dyDescent="0.25">
      <c r="B11" s="87" t="s">
        <v>661</v>
      </c>
      <c r="D11" s="31"/>
      <c r="E11" s="31"/>
      <c r="F11" s="31"/>
    </row>
    <row r="12" spans="1:19" ht="18" customHeight="1" x14ac:dyDescent="0.25">
      <c r="B12" s="30" t="s">
        <v>660</v>
      </c>
      <c r="D12" s="31" t="s">
        <v>590</v>
      </c>
      <c r="E12" s="31"/>
      <c r="F12" s="31" t="s">
        <v>590</v>
      </c>
    </row>
    <row r="13" spans="1:19" ht="18" customHeight="1" x14ac:dyDescent="0.25">
      <c r="B13" s="30" t="s">
        <v>246</v>
      </c>
      <c r="D13" s="31" t="s">
        <v>590</v>
      </c>
      <c r="E13" s="31"/>
      <c r="F13" s="31" t="s">
        <v>590</v>
      </c>
    </row>
    <row r="14" spans="1:19" ht="18" customHeight="1" x14ac:dyDescent="0.25">
      <c r="B14" s="30" t="s">
        <v>659</v>
      </c>
      <c r="D14" s="31" t="s">
        <v>604</v>
      </c>
      <c r="E14" s="31"/>
      <c r="F14" s="31" t="s">
        <v>604</v>
      </c>
    </row>
    <row r="15" spans="1:19" ht="18" customHeight="1" x14ac:dyDescent="0.25">
      <c r="B15" s="30" t="s">
        <v>658</v>
      </c>
      <c r="D15" s="31" t="s">
        <v>604</v>
      </c>
      <c r="E15" s="31"/>
      <c r="F15" s="31" t="s">
        <v>604</v>
      </c>
    </row>
    <row r="16" spans="1:19" ht="18" customHeight="1" x14ac:dyDescent="0.25">
      <c r="B16" s="30" t="s">
        <v>657</v>
      </c>
      <c r="D16" s="31" t="s">
        <v>604</v>
      </c>
      <c r="E16" s="31"/>
      <c r="F16" s="31" t="s">
        <v>604</v>
      </c>
    </row>
    <row r="17" spans="2:6" ht="18" customHeight="1" x14ac:dyDescent="0.25">
      <c r="B17" s="30" t="s">
        <v>656</v>
      </c>
      <c r="D17" s="31" t="s">
        <v>590</v>
      </c>
      <c r="E17" s="31"/>
      <c r="F17" s="31" t="s">
        <v>590</v>
      </c>
    </row>
    <row r="18" spans="2:6" ht="18" customHeight="1" x14ac:dyDescent="0.25">
      <c r="B18" s="30" t="s">
        <v>655</v>
      </c>
      <c r="D18" s="31" t="s">
        <v>590</v>
      </c>
      <c r="E18" s="31"/>
      <c r="F18" s="31" t="s">
        <v>590</v>
      </c>
    </row>
    <row r="19" spans="2:6" ht="18" customHeight="1" x14ac:dyDescent="0.25">
      <c r="B19" s="30" t="s">
        <v>654</v>
      </c>
      <c r="D19" s="31" t="s">
        <v>590</v>
      </c>
      <c r="E19" s="31"/>
      <c r="F19" s="31" t="s">
        <v>590</v>
      </c>
    </row>
    <row r="20" spans="2:6" ht="18" customHeight="1" x14ac:dyDescent="0.25">
      <c r="B20" s="30" t="s">
        <v>653</v>
      </c>
      <c r="D20" s="31" t="s">
        <v>590</v>
      </c>
      <c r="E20" s="31"/>
      <c r="F20" s="31" t="s">
        <v>590</v>
      </c>
    </row>
    <row r="21" spans="2:6" ht="18" customHeight="1" x14ac:dyDescent="0.25">
      <c r="B21" s="30" t="s">
        <v>262</v>
      </c>
      <c r="D21" s="31" t="s">
        <v>604</v>
      </c>
      <c r="E21" s="31"/>
      <c r="F21" s="31" t="s">
        <v>604</v>
      </c>
    </row>
    <row r="22" spans="2:6" ht="18" customHeight="1" x14ac:dyDescent="0.25">
      <c r="B22" s="30" t="s">
        <v>652</v>
      </c>
      <c r="D22" s="31" t="s">
        <v>604</v>
      </c>
      <c r="E22" s="31"/>
      <c r="F22" s="31" t="s">
        <v>604</v>
      </c>
    </row>
    <row r="23" spans="2:6" ht="18" customHeight="1" x14ac:dyDescent="0.25">
      <c r="B23" s="30" t="s">
        <v>651</v>
      </c>
      <c r="D23" s="31" t="s">
        <v>604</v>
      </c>
      <c r="E23" s="31"/>
      <c r="F23" s="31" t="s">
        <v>604</v>
      </c>
    </row>
    <row r="24" spans="2:6" ht="18" customHeight="1" x14ac:dyDescent="0.25">
      <c r="B24" s="37" t="s">
        <v>650</v>
      </c>
      <c r="D24" s="88" t="s">
        <v>604</v>
      </c>
      <c r="E24" s="31"/>
      <c r="F24" s="88" t="s">
        <v>604</v>
      </c>
    </row>
    <row r="25" spans="2:6" ht="18" customHeight="1" x14ac:dyDescent="0.25">
      <c r="B25" s="37" t="s">
        <v>649</v>
      </c>
      <c r="D25" s="31"/>
      <c r="E25" s="31"/>
      <c r="F25" s="31"/>
    </row>
    <row r="26" spans="2:6" ht="18" customHeight="1" x14ac:dyDescent="0.25">
      <c r="B26" s="30" t="s">
        <v>1153</v>
      </c>
      <c r="D26" s="31" t="s">
        <v>604</v>
      </c>
      <c r="E26" s="31"/>
      <c r="F26" s="31" t="s">
        <v>604</v>
      </c>
    </row>
    <row r="27" spans="2:6" ht="18" customHeight="1" x14ac:dyDescent="0.25">
      <c r="B27" s="30" t="s">
        <v>1154</v>
      </c>
      <c r="D27" s="31" t="s">
        <v>604</v>
      </c>
      <c r="E27" s="31"/>
      <c r="F27" s="31" t="s">
        <v>604</v>
      </c>
    </row>
    <row r="28" spans="2:6" ht="18" customHeight="1" x14ac:dyDescent="0.25">
      <c r="B28" s="30" t="s">
        <v>648</v>
      </c>
      <c r="D28" s="31" t="s">
        <v>604</v>
      </c>
      <c r="E28" s="31"/>
      <c r="F28" s="31" t="s">
        <v>604</v>
      </c>
    </row>
    <row r="29" spans="2:6" ht="18" customHeight="1" x14ac:dyDescent="0.25">
      <c r="B29" s="30" t="s">
        <v>1155</v>
      </c>
      <c r="D29" s="31" t="s">
        <v>590</v>
      </c>
      <c r="E29" s="31"/>
      <c r="F29" s="31" t="s">
        <v>590</v>
      </c>
    </row>
    <row r="30" spans="2:6" ht="18" customHeight="1" x14ac:dyDescent="0.25">
      <c r="B30" s="30" t="s">
        <v>1073</v>
      </c>
      <c r="D30" s="31" t="s">
        <v>590</v>
      </c>
      <c r="E30" s="31"/>
      <c r="F30" s="31" t="s">
        <v>590</v>
      </c>
    </row>
    <row r="31" spans="2:6" ht="18" customHeight="1" x14ac:dyDescent="0.25">
      <c r="B31" s="30" t="s">
        <v>1074</v>
      </c>
      <c r="D31" s="69" t="s">
        <v>590</v>
      </c>
      <c r="E31" s="31"/>
      <c r="F31" s="69" t="s">
        <v>590</v>
      </c>
    </row>
    <row r="32" spans="2:6" ht="18" customHeight="1" x14ac:dyDescent="0.25">
      <c r="B32" s="37" t="s">
        <v>954</v>
      </c>
      <c r="D32" s="49" t="s">
        <v>590</v>
      </c>
      <c r="E32" s="31"/>
      <c r="F32" s="49" t="s">
        <v>590</v>
      </c>
    </row>
    <row r="33" spans="1:8" ht="18" customHeight="1" thickBot="1" x14ac:dyDescent="0.3">
      <c r="B33" s="30" t="s">
        <v>91</v>
      </c>
      <c r="D33" s="46" t="s">
        <v>590</v>
      </c>
      <c r="E33" s="31"/>
      <c r="F33" s="46" t="s">
        <v>590</v>
      </c>
    </row>
    <row r="34" spans="1:8" ht="3.75" customHeight="1" thickTop="1" x14ac:dyDescent="0.25">
      <c r="A34" s="36"/>
      <c r="B34" s="36"/>
      <c r="C34" s="36"/>
      <c r="D34" s="36"/>
      <c r="E34" s="36"/>
      <c r="F34" s="36"/>
      <c r="G34" s="36"/>
      <c r="H34" s="36"/>
    </row>
    <row r="35" spans="1:8" ht="18" customHeight="1" x14ac:dyDescent="0.25">
      <c r="A35" s="38" t="s">
        <v>647</v>
      </c>
    </row>
    <row r="36" spans="1:8" ht="18" customHeight="1" x14ac:dyDescent="0.25">
      <c r="A36" s="38"/>
      <c r="B36" s="34" t="s">
        <v>646</v>
      </c>
    </row>
    <row r="37" spans="1:8" ht="18" customHeight="1" x14ac:dyDescent="0.25">
      <c r="A37" s="38"/>
      <c r="D37" s="78">
        <f>'سر برگ صفحات'!A12</f>
        <v>1398</v>
      </c>
      <c r="E37" s="77"/>
      <c r="F37" s="78">
        <f>'سر برگ صفحات'!A11</f>
        <v>1397</v>
      </c>
    </row>
    <row r="38" spans="1:8" ht="18" customHeight="1" x14ac:dyDescent="0.25">
      <c r="D38" s="42" t="s">
        <v>78</v>
      </c>
      <c r="E38" s="42"/>
      <c r="F38" s="42" t="s">
        <v>78</v>
      </c>
    </row>
    <row r="39" spans="1:8" ht="18" customHeight="1" x14ac:dyDescent="0.25">
      <c r="B39" s="30" t="s">
        <v>645</v>
      </c>
      <c r="D39" s="42" t="s">
        <v>590</v>
      </c>
      <c r="E39" s="42"/>
      <c r="F39" s="42" t="s">
        <v>590</v>
      </c>
    </row>
    <row r="40" spans="1:8" ht="18" customHeight="1" x14ac:dyDescent="0.25">
      <c r="B40" s="30" t="s">
        <v>644</v>
      </c>
      <c r="D40" s="42" t="s">
        <v>590</v>
      </c>
      <c r="E40" s="42"/>
      <c r="F40" s="42" t="s">
        <v>590</v>
      </c>
    </row>
    <row r="41" spans="1:8" ht="18" customHeight="1" x14ac:dyDescent="0.25">
      <c r="B41" s="30" t="s">
        <v>643</v>
      </c>
      <c r="D41" s="42" t="s">
        <v>590</v>
      </c>
      <c r="E41" s="42"/>
      <c r="F41" s="42" t="s">
        <v>591</v>
      </c>
    </row>
    <row r="42" spans="1:8" ht="18" customHeight="1" x14ac:dyDescent="0.25">
      <c r="B42" s="30" t="s">
        <v>642</v>
      </c>
      <c r="D42" s="42" t="s">
        <v>590</v>
      </c>
      <c r="E42" s="42"/>
      <c r="F42" s="42" t="s">
        <v>591</v>
      </c>
    </row>
    <row r="43" spans="1:8" ht="18" customHeight="1" x14ac:dyDescent="0.25">
      <c r="B43" s="30" t="s">
        <v>641</v>
      </c>
      <c r="C43" s="42"/>
      <c r="D43" s="31" t="s">
        <v>590</v>
      </c>
      <c r="E43" s="31"/>
      <c r="F43" s="31" t="s">
        <v>591</v>
      </c>
      <c r="G43" s="42"/>
      <c r="H43" s="42"/>
    </row>
    <row r="44" spans="1:8" ht="18" customHeight="1" thickBot="1" x14ac:dyDescent="0.3">
      <c r="B44" s="35"/>
      <c r="C44" s="31"/>
      <c r="D44" s="46">
        <f>SUM(D43:D43)</f>
        <v>0</v>
      </c>
      <c r="E44" s="31"/>
      <c r="F44" s="46">
        <f>SUM(F43:F43)</f>
        <v>0</v>
      </c>
      <c r="G44" s="31"/>
      <c r="H44" s="31"/>
    </row>
    <row r="45" spans="1:8" ht="16.5" customHeight="1" thickTop="1" x14ac:dyDescent="0.25">
      <c r="B45" s="35"/>
      <c r="C45" s="31"/>
      <c r="D45" s="31"/>
      <c r="E45" s="31"/>
      <c r="F45" s="31"/>
      <c r="G45" s="31"/>
      <c r="H45" s="31"/>
    </row>
    <row r="46" spans="1:8" ht="30.75" customHeight="1" x14ac:dyDescent="0.25">
      <c r="B46" s="35"/>
      <c r="C46" s="31"/>
      <c r="D46" s="31"/>
      <c r="E46" s="31"/>
      <c r="F46" s="31"/>
      <c r="G46" s="31"/>
      <c r="H46" s="31"/>
    </row>
    <row r="47" spans="1:8" ht="30.75" customHeight="1" x14ac:dyDescent="0.25"/>
    <row r="48" spans="1:8" ht="23.25" x14ac:dyDescent="0.25">
      <c r="A48" s="533"/>
      <c r="B48" s="533"/>
      <c r="C48" s="533"/>
      <c r="D48" s="533"/>
      <c r="E48" s="533"/>
      <c r="F48" s="533"/>
      <c r="G48" s="533"/>
      <c r="H48" s="533"/>
    </row>
    <row r="50" spans="1:8" ht="32.25" customHeight="1" x14ac:dyDescent="0.25">
      <c r="A50" s="536" t="s">
        <v>1156</v>
      </c>
      <c r="B50" s="536"/>
      <c r="C50" s="536"/>
      <c r="D50" s="536"/>
      <c r="E50" s="536"/>
      <c r="F50" s="536"/>
      <c r="G50" s="536"/>
      <c r="H50" s="536"/>
    </row>
  </sheetData>
  <mergeCells count="7">
    <mergeCell ref="A50:H50"/>
    <mergeCell ref="A48:H48"/>
    <mergeCell ref="I2:O2"/>
    <mergeCell ref="I3:O3"/>
    <mergeCell ref="A1:F1"/>
    <mergeCell ref="A2:F2"/>
    <mergeCell ref="A3:F3"/>
  </mergeCells>
  <pageMargins left="0.19685039370078741" right="0.19685039370078741" top="0.19685039370078741" bottom="0.19685039370078741" header="0.31496062992125984" footer="0.23622047244094491"/>
  <pageSetup firstPageNumber="51" orientation="portrait" useFirstPageNumber="1" r:id="rId1"/>
  <headerFooter>
    <oddFooter>&amp;C&amp;"B Lotus,Bold"&amp;10&amp;P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sheetPr>
  <dimension ref="A1:S37"/>
  <sheetViews>
    <sheetView rightToLeft="1" view="pageBreakPreview" topLeftCell="A25" zoomScaleSheetLayoutView="100" workbookViewId="0">
      <selection activeCell="A35" sqref="A35"/>
    </sheetView>
  </sheetViews>
  <sheetFormatPr defaultColWidth="0" defaultRowHeight="21" zeroHeight="1" x14ac:dyDescent="0.6"/>
  <cols>
    <col min="1" max="1" width="7.28515625" style="32" customWidth="1"/>
    <col min="2" max="2" width="33" style="32" customWidth="1"/>
    <col min="3" max="3" width="19.140625" style="32" customWidth="1"/>
    <col min="4" max="4" width="1.28515625" style="32" customWidth="1"/>
    <col min="5" max="5" width="15.7109375" style="32" customWidth="1"/>
    <col min="6" max="6" width="1.28515625" style="32" customWidth="1"/>
    <col min="7" max="7" width="15.7109375" style="32" customWidth="1"/>
    <col min="8" max="8" width="8.28515625" style="32" customWidth="1"/>
    <col min="9" max="19" width="0" style="32" hidden="1" customWidth="1"/>
    <col min="20" max="16384" width="9" style="32" hidden="1"/>
  </cols>
  <sheetData>
    <row r="1" spans="1:19" ht="21" customHeight="1" x14ac:dyDescent="0.7">
      <c r="A1" s="524" t="str">
        <f>'سر برگ صفحات'!A1</f>
        <v>شرکت نمونه (سهامی عام)</v>
      </c>
      <c r="B1" s="524"/>
      <c r="C1" s="524"/>
      <c r="D1" s="524"/>
      <c r="E1" s="524"/>
      <c r="F1" s="524"/>
      <c r="G1" s="524"/>
      <c r="H1" s="524"/>
      <c r="I1" s="5"/>
      <c r="J1" s="5"/>
      <c r="K1" s="5"/>
      <c r="L1" s="5"/>
      <c r="M1" s="5"/>
      <c r="N1" s="5"/>
      <c r="O1" s="5"/>
      <c r="P1" s="5"/>
      <c r="Q1" s="5"/>
      <c r="R1" s="5"/>
      <c r="S1" s="5"/>
    </row>
    <row r="2" spans="1:19" ht="21" customHeight="1" x14ac:dyDescent="0.7">
      <c r="A2" s="524" t="str">
        <f>'سر برگ صفحات'!A14</f>
        <v>يادداشتهاي توضيحي صورت هاي مالي</v>
      </c>
      <c r="B2" s="524"/>
      <c r="C2" s="524"/>
      <c r="D2" s="524"/>
      <c r="E2" s="524"/>
      <c r="F2" s="524"/>
      <c r="G2" s="524"/>
      <c r="H2" s="524"/>
      <c r="I2" s="526"/>
      <c r="J2" s="526"/>
      <c r="K2" s="526"/>
      <c r="L2" s="526"/>
      <c r="M2" s="526"/>
      <c r="N2" s="526"/>
      <c r="O2" s="526"/>
      <c r="P2" s="6"/>
      <c r="Q2" s="6"/>
      <c r="R2" s="6"/>
      <c r="S2" s="6"/>
    </row>
    <row r="3" spans="1:19" ht="21" customHeight="1" x14ac:dyDescent="0.7">
      <c r="A3" s="524" t="str">
        <f>'سر برگ صفحات'!A3</f>
        <v>سال مالي منتهی به 29 اسفند 1398</v>
      </c>
      <c r="B3" s="524"/>
      <c r="C3" s="524"/>
      <c r="D3" s="524"/>
      <c r="E3" s="524"/>
      <c r="F3" s="524"/>
      <c r="G3" s="524"/>
      <c r="H3" s="524"/>
      <c r="I3" s="526"/>
      <c r="J3" s="526"/>
      <c r="K3" s="526"/>
      <c r="L3" s="526"/>
      <c r="M3" s="526"/>
      <c r="N3" s="526"/>
      <c r="O3" s="526"/>
      <c r="P3" s="5"/>
      <c r="Q3" s="5"/>
      <c r="R3" s="5"/>
      <c r="S3" s="5"/>
    </row>
    <row r="4" spans="1:19" ht="6" customHeight="1" x14ac:dyDescent="0.6"/>
    <row r="5" spans="1:19" ht="23.25" x14ac:dyDescent="0.6">
      <c r="A5" s="544" t="s">
        <v>670</v>
      </c>
      <c r="B5" s="544"/>
      <c r="C5" s="544"/>
      <c r="D5" s="544"/>
      <c r="E5" s="544"/>
      <c r="F5" s="544"/>
      <c r="G5" s="544"/>
      <c r="H5" s="544"/>
    </row>
    <row r="6" spans="1:19" ht="18.600000000000001" customHeight="1" x14ac:dyDescent="0.6">
      <c r="A6" s="79" t="s">
        <v>669</v>
      </c>
      <c r="B6" s="79" t="s">
        <v>1056</v>
      </c>
      <c r="C6" s="79"/>
      <c r="D6" s="79"/>
      <c r="E6" s="79"/>
      <c r="F6" s="79"/>
      <c r="G6" s="79"/>
      <c r="H6" s="79"/>
    </row>
    <row r="7" spans="1:19" x14ac:dyDescent="0.6">
      <c r="A7" s="545" t="s">
        <v>1057</v>
      </c>
      <c r="B7" s="545"/>
      <c r="C7" s="545"/>
      <c r="D7" s="545"/>
      <c r="E7" s="545"/>
      <c r="F7" s="545"/>
      <c r="G7" s="545"/>
      <c r="H7" s="545"/>
    </row>
    <row r="8" spans="1:19" x14ac:dyDescent="0.6">
      <c r="A8" s="545"/>
      <c r="B8" s="545"/>
      <c r="C8" s="545"/>
      <c r="D8" s="545"/>
      <c r="E8" s="545"/>
      <c r="F8" s="545"/>
      <c r="G8" s="545"/>
      <c r="H8" s="545"/>
    </row>
    <row r="9" spans="1:19" x14ac:dyDescent="0.6">
      <c r="A9" s="545"/>
      <c r="B9" s="545"/>
      <c r="C9" s="545"/>
      <c r="D9" s="545"/>
      <c r="E9" s="545"/>
      <c r="F9" s="545"/>
      <c r="G9" s="545"/>
      <c r="H9" s="545"/>
    </row>
    <row r="10" spans="1:19" x14ac:dyDescent="0.6">
      <c r="A10" s="545"/>
      <c r="B10" s="545"/>
      <c r="C10" s="545"/>
      <c r="D10" s="545"/>
      <c r="E10" s="545"/>
      <c r="F10" s="545"/>
      <c r="G10" s="545"/>
      <c r="H10" s="545"/>
    </row>
    <row r="11" spans="1:19" x14ac:dyDescent="0.6">
      <c r="A11" s="545"/>
      <c r="B11" s="545"/>
      <c r="C11" s="545"/>
      <c r="D11" s="545"/>
      <c r="E11" s="545"/>
      <c r="F11" s="545"/>
      <c r="G11" s="545"/>
      <c r="H11" s="545"/>
    </row>
    <row r="12" spans="1:19" x14ac:dyDescent="0.6">
      <c r="A12" s="545"/>
      <c r="B12" s="545"/>
      <c r="C12" s="545"/>
      <c r="D12" s="545"/>
      <c r="E12" s="545"/>
      <c r="F12" s="545"/>
      <c r="G12" s="545"/>
      <c r="H12" s="545"/>
    </row>
    <row r="13" spans="1:19" ht="23.25" x14ac:dyDescent="0.6">
      <c r="A13" s="544" t="s">
        <v>1058</v>
      </c>
      <c r="B13" s="544"/>
      <c r="C13" s="544"/>
      <c r="D13" s="544"/>
      <c r="E13" s="544"/>
      <c r="F13" s="544"/>
      <c r="G13" s="544"/>
      <c r="H13" s="544"/>
    </row>
    <row r="14" spans="1:19" x14ac:dyDescent="0.6">
      <c r="A14" s="525" t="s">
        <v>668</v>
      </c>
      <c r="B14" s="525"/>
      <c r="C14" s="525"/>
      <c r="D14" s="525"/>
      <c r="E14" s="525"/>
      <c r="F14" s="525"/>
      <c r="G14" s="525"/>
      <c r="H14" s="525"/>
    </row>
    <row r="15" spans="1:19" s="5" customFormat="1" ht="23.25" x14ac:dyDescent="0.7">
      <c r="D15" s="77"/>
      <c r="E15" s="78" t="str">
        <f>'سر برگ صفحات'!A8</f>
        <v>1398/12/29</v>
      </c>
      <c r="F15" s="80"/>
      <c r="G15" s="78" t="str">
        <f>'سر برگ صفحات'!A7</f>
        <v>1397/12/29</v>
      </c>
    </row>
    <row r="16" spans="1:19" x14ac:dyDescent="0.6">
      <c r="D16" s="48"/>
      <c r="E16" s="48" t="s">
        <v>78</v>
      </c>
      <c r="F16" s="48"/>
      <c r="G16" s="48" t="s">
        <v>78</v>
      </c>
    </row>
    <row r="17" spans="1:8" x14ac:dyDescent="0.6">
      <c r="B17" s="32" t="s">
        <v>667</v>
      </c>
      <c r="D17" s="71"/>
      <c r="E17" s="71" t="s">
        <v>583</v>
      </c>
      <c r="F17" s="71"/>
      <c r="G17" s="71" t="s">
        <v>583</v>
      </c>
    </row>
    <row r="18" spans="1:8" x14ac:dyDescent="0.6">
      <c r="B18" s="32" t="s">
        <v>50</v>
      </c>
      <c r="D18" s="71"/>
      <c r="E18" s="81" t="s">
        <v>666</v>
      </c>
      <c r="F18" s="71"/>
      <c r="G18" s="81" t="s">
        <v>666</v>
      </c>
    </row>
    <row r="19" spans="1:8" ht="21.75" thickBot="1" x14ac:dyDescent="0.65">
      <c r="B19" s="32" t="s">
        <v>665</v>
      </c>
      <c r="D19" s="71"/>
      <c r="E19" s="82" t="s">
        <v>583</v>
      </c>
      <c r="F19" s="71"/>
      <c r="G19" s="83" t="s">
        <v>583</v>
      </c>
    </row>
    <row r="20" spans="1:8" ht="22.5" thickTop="1" thickBot="1" x14ac:dyDescent="0.65">
      <c r="B20" s="32" t="s">
        <v>53</v>
      </c>
      <c r="D20" s="71"/>
      <c r="E20" s="84" t="s">
        <v>583</v>
      </c>
      <c r="F20" s="71"/>
      <c r="G20" s="84" t="s">
        <v>583</v>
      </c>
    </row>
    <row r="21" spans="1:8" ht="22.5" thickTop="1" thickBot="1" x14ac:dyDescent="0.65">
      <c r="B21" s="32" t="s">
        <v>1059</v>
      </c>
      <c r="D21" s="71"/>
      <c r="E21" s="85">
        <f>SUM(E19:E20)</f>
        <v>0</v>
      </c>
      <c r="F21" s="71"/>
      <c r="G21" s="82">
        <f>SUM(G19:G20)</f>
        <v>0</v>
      </c>
    </row>
    <row r="22" spans="1:8" ht="21.75" thickTop="1" x14ac:dyDescent="0.6"/>
    <row r="23" spans="1:8" x14ac:dyDescent="0.6"/>
    <row r="24" spans="1:8" ht="23.25" x14ac:dyDescent="0.6">
      <c r="A24" s="544" t="s">
        <v>664</v>
      </c>
      <c r="B24" s="544"/>
      <c r="C24" s="544"/>
      <c r="D24" s="544"/>
      <c r="E24" s="544"/>
      <c r="F24" s="544"/>
      <c r="G24" s="544"/>
      <c r="H24" s="544"/>
    </row>
    <row r="25" spans="1:8" x14ac:dyDescent="0.6">
      <c r="A25" s="527" t="s">
        <v>1060</v>
      </c>
      <c r="B25" s="527"/>
      <c r="C25" s="527"/>
      <c r="D25" s="527"/>
      <c r="E25" s="527"/>
      <c r="F25" s="527"/>
      <c r="G25" s="527"/>
      <c r="H25" s="527"/>
    </row>
    <row r="26" spans="1:8" x14ac:dyDescent="0.6">
      <c r="A26" s="527"/>
      <c r="B26" s="527"/>
      <c r="C26" s="527"/>
      <c r="D26" s="527"/>
      <c r="E26" s="527"/>
      <c r="F26" s="527"/>
      <c r="G26" s="527"/>
      <c r="H26" s="527"/>
    </row>
    <row r="27" spans="1:8" x14ac:dyDescent="0.6">
      <c r="A27" s="527"/>
      <c r="B27" s="527"/>
      <c r="C27" s="527"/>
      <c r="D27" s="527"/>
      <c r="E27" s="527"/>
      <c r="F27" s="527"/>
      <c r="G27" s="527"/>
      <c r="H27" s="527"/>
    </row>
    <row r="28" spans="1:8" x14ac:dyDescent="0.6">
      <c r="A28" s="527"/>
      <c r="B28" s="527"/>
      <c r="C28" s="527"/>
      <c r="D28" s="527"/>
      <c r="E28" s="527"/>
      <c r="F28" s="527"/>
      <c r="G28" s="527"/>
      <c r="H28" s="527"/>
    </row>
    <row r="29" spans="1:8" ht="20.25" customHeight="1" x14ac:dyDescent="0.6">
      <c r="A29" s="72"/>
      <c r="B29" s="72"/>
      <c r="C29" s="72"/>
      <c r="D29" s="72"/>
      <c r="E29" s="72"/>
      <c r="F29" s="72"/>
      <c r="G29" s="72"/>
      <c r="H29" s="72"/>
    </row>
    <row r="30" spans="1:8" ht="23.25" x14ac:dyDescent="0.6">
      <c r="A30" s="544" t="s">
        <v>663</v>
      </c>
      <c r="B30" s="544"/>
      <c r="C30" s="544"/>
      <c r="D30" s="544"/>
      <c r="E30" s="544"/>
      <c r="F30" s="544"/>
      <c r="G30" s="544"/>
      <c r="H30" s="544"/>
    </row>
    <row r="31" spans="1:8" x14ac:dyDescent="0.6">
      <c r="A31" s="525" t="s">
        <v>1061</v>
      </c>
      <c r="B31" s="525"/>
      <c r="C31" s="525"/>
      <c r="D31" s="525"/>
      <c r="E31" s="525"/>
      <c r="F31" s="525"/>
      <c r="G31" s="525"/>
      <c r="H31" s="525"/>
    </row>
    <row r="32" spans="1:8" x14ac:dyDescent="0.6">
      <c r="A32" s="525"/>
      <c r="B32" s="525"/>
      <c r="C32" s="525"/>
      <c r="D32" s="525"/>
      <c r="E32" s="525"/>
      <c r="F32" s="525"/>
      <c r="G32" s="525"/>
      <c r="H32" s="525"/>
    </row>
    <row r="33" spans="1:8" x14ac:dyDescent="0.6">
      <c r="A33" s="525"/>
      <c r="B33" s="525"/>
      <c r="C33" s="525"/>
      <c r="D33" s="525"/>
      <c r="E33" s="525"/>
      <c r="F33" s="525"/>
      <c r="G33" s="525"/>
      <c r="H33" s="525"/>
    </row>
    <row r="34" spans="1:8" x14ac:dyDescent="0.6">
      <c r="A34" s="525"/>
      <c r="B34" s="525"/>
      <c r="C34" s="525"/>
      <c r="D34" s="525"/>
      <c r="E34" s="525"/>
      <c r="F34" s="525"/>
      <c r="G34" s="525"/>
      <c r="H34" s="525"/>
    </row>
    <row r="35" spans="1:8" x14ac:dyDescent="0.6"/>
    <row r="36" spans="1:8" x14ac:dyDescent="0.6"/>
    <row r="37" spans="1:8" ht="23.25" hidden="1" x14ac:dyDescent="0.7">
      <c r="A37" s="526">
        <v>52</v>
      </c>
      <c r="B37" s="526"/>
      <c r="C37" s="526"/>
      <c r="D37" s="526"/>
      <c r="E37" s="526"/>
      <c r="F37" s="526"/>
      <c r="G37" s="526"/>
      <c r="H37" s="526"/>
    </row>
  </sheetData>
  <mergeCells count="14">
    <mergeCell ref="A1:H1"/>
    <mergeCell ref="A2:H2"/>
    <mergeCell ref="I2:O2"/>
    <mergeCell ref="A3:H3"/>
    <mergeCell ref="I3:O3"/>
    <mergeCell ref="A5:H5"/>
    <mergeCell ref="A37:H37"/>
    <mergeCell ref="A13:H13"/>
    <mergeCell ref="A14:H14"/>
    <mergeCell ref="A24:H24"/>
    <mergeCell ref="A30:H30"/>
    <mergeCell ref="A7:H12"/>
    <mergeCell ref="A31:H34"/>
    <mergeCell ref="A25:H28"/>
  </mergeCells>
  <pageMargins left="0.19685039370078741" right="0.19685039370078741" top="0.19685039370078741" bottom="0.19685039370078741" header="0.31496062992125984" footer="0.23622047244094491"/>
  <pageSetup firstPageNumber="52" orientation="portrait" useFirstPageNumber="1" r:id="rId1"/>
  <headerFooter>
    <oddFooter>&amp;C&amp;"B Lotus,Bold"&amp;10&amp;P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sheetPr>
  <dimension ref="A1:S37"/>
  <sheetViews>
    <sheetView rightToLeft="1" view="pageBreakPreview" topLeftCell="A22" zoomScaleSheetLayoutView="100" workbookViewId="0">
      <selection activeCell="A30" sqref="A30:K33"/>
    </sheetView>
  </sheetViews>
  <sheetFormatPr defaultColWidth="0" defaultRowHeight="21" zeroHeight="1" x14ac:dyDescent="0.6"/>
  <cols>
    <col min="1" max="1" width="7.28515625" style="32" customWidth="1"/>
    <col min="2" max="2" width="22.28515625" style="32" customWidth="1"/>
    <col min="3" max="3" width="0.85546875" style="32" customWidth="1"/>
    <col min="4" max="4" width="15.7109375" style="32" customWidth="1"/>
    <col min="5" max="5" width="0.85546875" style="32" customWidth="1"/>
    <col min="6" max="6" width="15.7109375" style="32" customWidth="1"/>
    <col min="7" max="7" width="0.85546875" style="32" customWidth="1"/>
    <col min="8" max="8" width="15.7109375" style="32" customWidth="1"/>
    <col min="9" max="9" width="0.85546875" style="32" customWidth="1"/>
    <col min="10" max="10" width="15.7109375" style="32" customWidth="1"/>
    <col min="11" max="11" width="4.42578125" style="32" customWidth="1"/>
    <col min="12" max="19" width="0" style="32" hidden="1" customWidth="1"/>
    <col min="20" max="16384" width="9" style="32" hidden="1"/>
  </cols>
  <sheetData>
    <row r="1" spans="1:19" s="417" customFormat="1" ht="23.1" customHeight="1" x14ac:dyDescent="0.7">
      <c r="A1" s="524" t="str">
        <f>'سر برگ صفحات'!A1</f>
        <v>شرکت نمونه (سهامی عام)</v>
      </c>
      <c r="B1" s="524"/>
      <c r="C1" s="524"/>
      <c r="D1" s="524"/>
      <c r="E1" s="524"/>
      <c r="F1" s="524"/>
      <c r="G1" s="524"/>
      <c r="H1" s="524"/>
      <c r="I1" s="524"/>
      <c r="J1" s="524"/>
      <c r="K1" s="524"/>
      <c r="L1" s="420"/>
      <c r="M1" s="420"/>
      <c r="N1" s="420"/>
      <c r="O1" s="420"/>
      <c r="P1" s="420"/>
      <c r="Q1" s="420"/>
      <c r="R1" s="420"/>
      <c r="S1" s="420"/>
    </row>
    <row r="2" spans="1:19" s="417" customFormat="1" ht="23.1" customHeight="1" x14ac:dyDescent="0.7">
      <c r="A2" s="524" t="str">
        <f>'سر برگ صفحات'!A14</f>
        <v>يادداشتهاي توضيحي صورت هاي مالي</v>
      </c>
      <c r="B2" s="524"/>
      <c r="C2" s="524"/>
      <c r="D2" s="524"/>
      <c r="E2" s="524"/>
      <c r="F2" s="524"/>
      <c r="G2" s="524"/>
      <c r="H2" s="524"/>
      <c r="I2" s="524"/>
      <c r="J2" s="524"/>
      <c r="K2" s="524"/>
      <c r="L2" s="524"/>
      <c r="M2" s="524"/>
      <c r="N2" s="524"/>
      <c r="O2" s="524"/>
      <c r="P2" s="421"/>
      <c r="Q2" s="421"/>
      <c r="R2" s="421"/>
      <c r="S2" s="421"/>
    </row>
    <row r="3" spans="1:19" s="417" customFormat="1" ht="23.1" customHeight="1" x14ac:dyDescent="0.7">
      <c r="A3" s="524" t="str">
        <f>'سر برگ صفحات'!A3</f>
        <v>سال مالي منتهی به 29 اسفند 1398</v>
      </c>
      <c r="B3" s="524"/>
      <c r="C3" s="524"/>
      <c r="D3" s="524"/>
      <c r="E3" s="524"/>
      <c r="F3" s="524"/>
      <c r="G3" s="524"/>
      <c r="H3" s="524"/>
      <c r="I3" s="524"/>
      <c r="J3" s="524"/>
      <c r="K3" s="524"/>
      <c r="L3" s="420"/>
      <c r="M3" s="420"/>
      <c r="N3" s="420"/>
      <c r="O3" s="420"/>
      <c r="P3" s="420"/>
      <c r="Q3" s="420"/>
      <c r="R3" s="420"/>
      <c r="S3" s="420"/>
    </row>
    <row r="4" spans="1:19" ht="23.25" x14ac:dyDescent="0.6">
      <c r="A4" s="544" t="s">
        <v>678</v>
      </c>
      <c r="B4" s="544"/>
      <c r="C4" s="544"/>
      <c r="D4" s="544"/>
      <c r="E4" s="544"/>
      <c r="F4" s="544"/>
      <c r="G4" s="544"/>
      <c r="H4" s="544"/>
      <c r="I4" s="544"/>
      <c r="J4" s="544"/>
      <c r="K4" s="544"/>
    </row>
    <row r="5" spans="1:19" s="74" customFormat="1" x14ac:dyDescent="0.6">
      <c r="A5" s="525" t="s">
        <v>1062</v>
      </c>
      <c r="B5" s="525"/>
      <c r="C5" s="525"/>
      <c r="D5" s="525"/>
      <c r="E5" s="525"/>
      <c r="F5" s="525"/>
      <c r="G5" s="525"/>
      <c r="H5" s="525"/>
      <c r="I5" s="525"/>
      <c r="J5" s="525"/>
      <c r="K5" s="525"/>
    </row>
    <row r="6" spans="1:19" s="74" customFormat="1" x14ac:dyDescent="0.6">
      <c r="A6" s="525"/>
      <c r="B6" s="525"/>
      <c r="C6" s="525"/>
      <c r="D6" s="525"/>
      <c r="E6" s="525"/>
      <c r="F6" s="525"/>
      <c r="G6" s="525"/>
      <c r="H6" s="525"/>
      <c r="I6" s="525"/>
      <c r="J6" s="525"/>
      <c r="K6" s="525"/>
    </row>
    <row r="7" spans="1:19" ht="23.25" x14ac:dyDescent="0.7">
      <c r="A7" s="75"/>
    </row>
    <row r="8" spans="1:19" ht="23.25" x14ac:dyDescent="0.6">
      <c r="A8" s="544" t="s">
        <v>677</v>
      </c>
      <c r="B8" s="544"/>
      <c r="C8" s="544"/>
      <c r="D8" s="544"/>
      <c r="E8" s="544"/>
      <c r="F8" s="544"/>
      <c r="G8" s="544"/>
      <c r="H8" s="544"/>
      <c r="I8" s="544"/>
      <c r="J8" s="544"/>
      <c r="K8" s="544"/>
    </row>
    <row r="9" spans="1:19" x14ac:dyDescent="0.6">
      <c r="A9" s="525" t="s">
        <v>1063</v>
      </c>
      <c r="B9" s="525"/>
      <c r="C9" s="525"/>
      <c r="D9" s="525"/>
      <c r="E9" s="525"/>
      <c r="F9" s="525"/>
      <c r="G9" s="525"/>
      <c r="H9" s="525"/>
      <c r="I9" s="525"/>
      <c r="J9" s="525"/>
      <c r="K9" s="525"/>
    </row>
    <row r="10" spans="1:19" x14ac:dyDescent="0.6">
      <c r="A10" s="525"/>
      <c r="B10" s="525"/>
      <c r="C10" s="525"/>
      <c r="D10" s="525"/>
      <c r="E10" s="525"/>
      <c r="F10" s="525"/>
      <c r="G10" s="525"/>
      <c r="H10" s="525"/>
      <c r="I10" s="525"/>
      <c r="J10" s="525"/>
      <c r="K10" s="525"/>
    </row>
    <row r="11" spans="1:19" x14ac:dyDescent="0.6">
      <c r="A11" s="525"/>
      <c r="B11" s="525"/>
      <c r="C11" s="525"/>
      <c r="D11" s="525"/>
      <c r="E11" s="525"/>
      <c r="F11" s="525"/>
      <c r="G11" s="525"/>
      <c r="H11" s="525"/>
      <c r="I11" s="525"/>
      <c r="J11" s="525"/>
      <c r="K11" s="525"/>
    </row>
    <row r="12" spans="1:19" x14ac:dyDescent="0.6">
      <c r="A12" s="525"/>
      <c r="B12" s="525"/>
      <c r="C12" s="525"/>
      <c r="D12" s="525"/>
      <c r="E12" s="525"/>
      <c r="F12" s="525"/>
      <c r="G12" s="525"/>
      <c r="H12" s="525"/>
      <c r="I12" s="525"/>
      <c r="J12" s="525"/>
      <c r="K12" s="525"/>
    </row>
    <row r="13" spans="1:19" x14ac:dyDescent="0.6">
      <c r="A13" s="525"/>
      <c r="B13" s="525"/>
      <c r="C13" s="525"/>
      <c r="D13" s="525"/>
      <c r="E13" s="525"/>
      <c r="F13" s="525"/>
      <c r="G13" s="525"/>
      <c r="H13" s="525"/>
      <c r="I13" s="525"/>
      <c r="J13" s="525"/>
      <c r="K13" s="525"/>
    </row>
    <row r="14" spans="1:19" x14ac:dyDescent="0.6">
      <c r="A14" s="525"/>
      <c r="B14" s="525"/>
      <c r="C14" s="525"/>
      <c r="D14" s="525"/>
      <c r="E14" s="525"/>
      <c r="F14" s="525"/>
      <c r="G14" s="525"/>
      <c r="H14" s="525"/>
      <c r="I14" s="525"/>
      <c r="J14" s="525"/>
      <c r="K14" s="525"/>
    </row>
    <row r="15" spans="1:19" ht="19.899999999999999" customHeight="1" x14ac:dyDescent="0.6">
      <c r="A15" s="72"/>
      <c r="B15" s="72"/>
      <c r="C15" s="72"/>
      <c r="D15" s="72"/>
      <c r="E15" s="72"/>
      <c r="F15" s="72"/>
      <c r="G15" s="72"/>
      <c r="H15" s="72"/>
      <c r="I15" s="72"/>
      <c r="J15" s="72"/>
      <c r="K15" s="72"/>
    </row>
    <row r="16" spans="1:19" s="5" customFormat="1" ht="23.25" customHeight="1" x14ac:dyDescent="0.7">
      <c r="A16" s="76"/>
      <c r="B16" s="76"/>
      <c r="C16" s="76"/>
      <c r="D16" s="546" t="s">
        <v>676</v>
      </c>
      <c r="E16" s="546"/>
      <c r="F16" s="546"/>
      <c r="G16" s="76"/>
      <c r="H16" s="546" t="s">
        <v>676</v>
      </c>
      <c r="I16" s="546"/>
      <c r="J16" s="546"/>
      <c r="K16" s="76"/>
    </row>
    <row r="17" spans="1:11" s="5" customFormat="1" ht="23.25" x14ac:dyDescent="0.7">
      <c r="C17" s="77"/>
      <c r="D17" s="78">
        <f>'سر برگ صفحات'!A12</f>
        <v>1398</v>
      </c>
      <c r="E17" s="77"/>
      <c r="F17" s="78">
        <f>'سر برگ صفحات'!A11</f>
        <v>1397</v>
      </c>
      <c r="G17" s="77"/>
      <c r="H17" s="78">
        <f>'سر برگ صفحات'!A12</f>
        <v>1398</v>
      </c>
      <c r="I17" s="77"/>
      <c r="J17" s="78">
        <f>'سر برگ صفحات'!A11</f>
        <v>1397</v>
      </c>
    </row>
    <row r="18" spans="1:11" x14ac:dyDescent="0.6">
      <c r="C18" s="48"/>
      <c r="D18" s="48" t="s">
        <v>78</v>
      </c>
      <c r="E18" s="48"/>
      <c r="F18" s="48" t="s">
        <v>78</v>
      </c>
      <c r="G18" s="48"/>
      <c r="H18" s="48" t="s">
        <v>78</v>
      </c>
      <c r="I18" s="48"/>
      <c r="J18" s="48" t="s">
        <v>78</v>
      </c>
    </row>
    <row r="19" spans="1:11" x14ac:dyDescent="0.6">
      <c r="B19" s="32" t="s">
        <v>675</v>
      </c>
      <c r="C19" s="71"/>
      <c r="D19" s="71" t="s">
        <v>583</v>
      </c>
      <c r="E19" s="71"/>
      <c r="F19" s="71" t="s">
        <v>583</v>
      </c>
      <c r="G19" s="71"/>
      <c r="H19" s="71" t="s">
        <v>583</v>
      </c>
      <c r="I19" s="71"/>
      <c r="J19" s="71" t="s">
        <v>583</v>
      </c>
    </row>
    <row r="20" spans="1:11" x14ac:dyDescent="0.6">
      <c r="B20" s="32" t="s">
        <v>53</v>
      </c>
      <c r="C20" s="71"/>
      <c r="D20" s="71" t="s">
        <v>583</v>
      </c>
      <c r="E20" s="71"/>
      <c r="F20" s="71" t="s">
        <v>583</v>
      </c>
      <c r="G20" s="71"/>
      <c r="H20" s="71" t="s">
        <v>583</v>
      </c>
      <c r="I20" s="71"/>
      <c r="J20" s="71" t="s">
        <v>583</v>
      </c>
    </row>
    <row r="21" spans="1:11" x14ac:dyDescent="0.6"/>
    <row r="22" spans="1:11" s="74" customFormat="1" x14ac:dyDescent="0.6">
      <c r="A22" s="547" t="s">
        <v>674</v>
      </c>
      <c r="B22" s="547"/>
      <c r="C22" s="547"/>
      <c r="D22" s="547"/>
      <c r="E22" s="547"/>
      <c r="F22" s="547"/>
      <c r="G22" s="547"/>
      <c r="H22" s="547"/>
      <c r="I22" s="547"/>
      <c r="J22" s="547"/>
      <c r="K22" s="547"/>
    </row>
    <row r="23" spans="1:11" s="74" customFormat="1" x14ac:dyDescent="0.6">
      <c r="A23" s="547"/>
      <c r="B23" s="547"/>
      <c r="C23" s="547"/>
      <c r="D23" s="547"/>
      <c r="E23" s="547"/>
      <c r="F23" s="547"/>
      <c r="G23" s="547"/>
      <c r="H23" s="547"/>
      <c r="I23" s="547"/>
      <c r="J23" s="547"/>
      <c r="K23" s="547"/>
    </row>
    <row r="24" spans="1:11" ht="23.25" x14ac:dyDescent="0.6">
      <c r="A24" s="544" t="s">
        <v>673</v>
      </c>
      <c r="B24" s="544"/>
      <c r="C24" s="544"/>
      <c r="D24" s="544"/>
      <c r="E24" s="544"/>
      <c r="F24" s="544"/>
      <c r="G24" s="544"/>
      <c r="H24" s="544"/>
      <c r="I24" s="544"/>
      <c r="J24" s="544"/>
      <c r="K24" s="544"/>
    </row>
    <row r="25" spans="1:11" s="74" customFormat="1" x14ac:dyDescent="0.6">
      <c r="A25" s="525" t="s">
        <v>1064</v>
      </c>
      <c r="B25" s="525"/>
      <c r="C25" s="525"/>
      <c r="D25" s="525"/>
      <c r="E25" s="525"/>
      <c r="F25" s="525"/>
      <c r="G25" s="525"/>
      <c r="H25" s="525"/>
      <c r="I25" s="525"/>
      <c r="J25" s="525"/>
      <c r="K25" s="525"/>
    </row>
    <row r="26" spans="1:11" s="74" customFormat="1" x14ac:dyDescent="0.6">
      <c r="A26" s="525"/>
      <c r="B26" s="525"/>
      <c r="C26" s="525"/>
      <c r="D26" s="525"/>
      <c r="E26" s="525"/>
      <c r="F26" s="525"/>
      <c r="G26" s="525"/>
      <c r="H26" s="525"/>
      <c r="I26" s="525"/>
      <c r="J26" s="525"/>
      <c r="K26" s="525"/>
    </row>
    <row r="27" spans="1:11" s="74" customFormat="1" x14ac:dyDescent="0.6">
      <c r="A27" s="525"/>
      <c r="B27" s="525"/>
      <c r="C27" s="525"/>
      <c r="D27" s="525"/>
      <c r="E27" s="525"/>
      <c r="F27" s="525"/>
      <c r="G27" s="525"/>
      <c r="H27" s="525"/>
      <c r="I27" s="525"/>
      <c r="J27" s="525"/>
      <c r="K27" s="525"/>
    </row>
    <row r="28" spans="1:11" ht="20.25" customHeight="1" x14ac:dyDescent="0.6">
      <c r="A28" s="72"/>
      <c r="B28" s="72"/>
      <c r="C28" s="72"/>
      <c r="D28" s="72"/>
      <c r="E28" s="72"/>
      <c r="F28" s="72"/>
      <c r="G28" s="72"/>
      <c r="H28" s="72"/>
      <c r="I28" s="72"/>
      <c r="J28" s="72"/>
      <c r="K28" s="72"/>
    </row>
    <row r="29" spans="1:11" ht="23.25" x14ac:dyDescent="0.6">
      <c r="A29" s="544" t="s">
        <v>672</v>
      </c>
      <c r="B29" s="544"/>
      <c r="C29" s="544"/>
      <c r="D29" s="544"/>
      <c r="E29" s="544"/>
      <c r="F29" s="544"/>
      <c r="G29" s="544"/>
      <c r="H29" s="544"/>
      <c r="I29" s="544"/>
      <c r="J29" s="544"/>
      <c r="K29" s="544"/>
    </row>
    <row r="30" spans="1:11" s="74" customFormat="1" x14ac:dyDescent="0.6">
      <c r="A30" s="525" t="s">
        <v>671</v>
      </c>
      <c r="B30" s="525"/>
      <c r="C30" s="525"/>
      <c r="D30" s="525"/>
      <c r="E30" s="525"/>
      <c r="F30" s="525"/>
      <c r="G30" s="525"/>
      <c r="H30" s="525"/>
      <c r="I30" s="525"/>
      <c r="J30" s="525"/>
      <c r="K30" s="525"/>
    </row>
    <row r="31" spans="1:11" s="74" customFormat="1" x14ac:dyDescent="0.6">
      <c r="A31" s="525"/>
      <c r="B31" s="525"/>
      <c r="C31" s="525"/>
      <c r="D31" s="525"/>
      <c r="E31" s="525"/>
      <c r="F31" s="525"/>
      <c r="G31" s="525"/>
      <c r="H31" s="525"/>
      <c r="I31" s="525"/>
      <c r="J31" s="525"/>
      <c r="K31" s="525"/>
    </row>
    <row r="32" spans="1:11" s="74" customFormat="1" x14ac:dyDescent="0.6">
      <c r="A32" s="525"/>
      <c r="B32" s="525"/>
      <c r="C32" s="525"/>
      <c r="D32" s="525"/>
      <c r="E32" s="525"/>
      <c r="F32" s="525"/>
      <c r="G32" s="525"/>
      <c r="H32" s="525"/>
      <c r="I32" s="525"/>
      <c r="J32" s="525"/>
      <c r="K32" s="525"/>
    </row>
    <row r="33" spans="1:11" s="74" customFormat="1" x14ac:dyDescent="0.6">
      <c r="A33" s="525"/>
      <c r="B33" s="525"/>
      <c r="C33" s="525"/>
      <c r="D33" s="525"/>
      <c r="E33" s="525"/>
      <c r="F33" s="525"/>
      <c r="G33" s="525"/>
      <c r="H33" s="525"/>
      <c r="I33" s="525"/>
      <c r="J33" s="525"/>
      <c r="K33" s="525"/>
    </row>
    <row r="34" spans="1:11" x14ac:dyDescent="0.6"/>
    <row r="35" spans="1:11" x14ac:dyDescent="0.6"/>
    <row r="36" spans="1:11" x14ac:dyDescent="0.6"/>
    <row r="37" spans="1:11" ht="23.25" x14ac:dyDescent="0.7">
      <c r="A37" s="526">
        <v>53</v>
      </c>
      <c r="B37" s="526"/>
      <c r="C37" s="526"/>
      <c r="D37" s="526"/>
      <c r="E37" s="526"/>
      <c r="F37" s="526"/>
      <c r="G37" s="526"/>
      <c r="H37" s="526"/>
      <c r="I37" s="526"/>
      <c r="J37" s="526"/>
      <c r="K37" s="526"/>
    </row>
  </sheetData>
  <mergeCells count="16">
    <mergeCell ref="A1:K1"/>
    <mergeCell ref="A2:K2"/>
    <mergeCell ref="L2:O2"/>
    <mergeCell ref="A3:K3"/>
    <mergeCell ref="A4:K4"/>
    <mergeCell ref="A8:K8"/>
    <mergeCell ref="A5:K6"/>
    <mergeCell ref="A22:K23"/>
    <mergeCell ref="A25:K27"/>
    <mergeCell ref="A9:K14"/>
    <mergeCell ref="A29:K29"/>
    <mergeCell ref="A37:K37"/>
    <mergeCell ref="D16:F16"/>
    <mergeCell ref="H16:J16"/>
    <mergeCell ref="A24:K24"/>
    <mergeCell ref="A30:K33"/>
  </mergeCells>
  <pageMargins left="0.19685039370078741" right="0.19685039370078741" top="0.19685039370078741" bottom="0.19685039370078741" header="0.31496062992125984" footer="0.23622047244094491"/>
  <pageSetup firstPageNumber="53" orientation="portrait" useFirstPageNumber="1" r:id="rId1"/>
  <headerFooter>
    <oddFooter>&amp;C&amp;"B Lotus,Bold"&amp;10&amp;P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sheetPr>
  <dimension ref="A1:S35"/>
  <sheetViews>
    <sheetView rightToLeft="1" view="pageBreakPreview" topLeftCell="A13" zoomScaleSheetLayoutView="100" workbookViewId="0">
      <selection activeCell="A25" sqref="A25"/>
    </sheetView>
  </sheetViews>
  <sheetFormatPr defaultColWidth="0" defaultRowHeight="21" zeroHeight="1" x14ac:dyDescent="0.6"/>
  <cols>
    <col min="1" max="1" width="7.28515625" style="32" customWidth="1"/>
    <col min="2" max="2" width="23.140625" style="32" customWidth="1"/>
    <col min="3" max="3" width="1.28515625" style="32" customWidth="1"/>
    <col min="4" max="4" width="15.7109375" style="32" customWidth="1"/>
    <col min="5" max="5" width="1.28515625" style="32" customWidth="1"/>
    <col min="6" max="6" width="15.7109375" style="32" customWidth="1"/>
    <col min="7" max="7" width="1.28515625" style="32" customWidth="1"/>
    <col min="8" max="8" width="15.7109375" style="32" customWidth="1"/>
    <col min="9" max="9" width="1.28515625" style="32" customWidth="1"/>
    <col min="10" max="10" width="15.7109375" style="32" customWidth="1"/>
    <col min="11" max="11" width="4.42578125" style="32" customWidth="1"/>
    <col min="12" max="19" width="0" style="32" hidden="1" customWidth="1"/>
    <col min="20" max="16384" width="9" style="32" hidden="1"/>
  </cols>
  <sheetData>
    <row r="1" spans="1:19" s="423" customFormat="1" ht="26.1" customHeight="1" x14ac:dyDescent="0.6">
      <c r="A1" s="548" t="str">
        <f>'سر برگ صفحات'!A1</f>
        <v>شرکت نمونه (سهامی عام)</v>
      </c>
      <c r="B1" s="548"/>
      <c r="C1" s="548"/>
      <c r="D1" s="548"/>
      <c r="E1" s="548"/>
      <c r="F1" s="548"/>
      <c r="G1" s="548"/>
      <c r="H1" s="548"/>
      <c r="I1" s="548"/>
      <c r="J1" s="548"/>
      <c r="K1" s="548"/>
      <c r="L1" s="422"/>
      <c r="M1" s="422"/>
      <c r="N1" s="422"/>
      <c r="O1" s="422"/>
      <c r="P1" s="422"/>
      <c r="Q1" s="422"/>
      <c r="R1" s="422"/>
      <c r="S1" s="422"/>
    </row>
    <row r="2" spans="1:19" s="423" customFormat="1" ht="26.1" customHeight="1" x14ac:dyDescent="0.6">
      <c r="A2" s="548" t="str">
        <f>'سر برگ صفحات'!A14</f>
        <v>يادداشتهاي توضيحي صورت هاي مالي</v>
      </c>
      <c r="B2" s="548"/>
      <c r="C2" s="548"/>
      <c r="D2" s="548"/>
      <c r="E2" s="548"/>
      <c r="F2" s="548"/>
      <c r="G2" s="548"/>
      <c r="H2" s="548"/>
      <c r="I2" s="548"/>
      <c r="J2" s="548"/>
      <c r="K2" s="548"/>
      <c r="L2" s="548"/>
      <c r="M2" s="548"/>
      <c r="N2" s="548"/>
      <c r="O2" s="548"/>
      <c r="P2" s="424"/>
      <c r="Q2" s="424"/>
      <c r="R2" s="424"/>
      <c r="S2" s="424"/>
    </row>
    <row r="3" spans="1:19" s="423" customFormat="1" ht="26.1" customHeight="1" x14ac:dyDescent="0.6">
      <c r="A3" s="548" t="str">
        <f>'سر برگ صفحات'!A3</f>
        <v>سال مالي منتهی به 29 اسفند 1398</v>
      </c>
      <c r="B3" s="548"/>
      <c r="C3" s="548"/>
      <c r="D3" s="548"/>
      <c r="E3" s="548"/>
      <c r="F3" s="548"/>
      <c r="G3" s="548"/>
      <c r="H3" s="548"/>
      <c r="I3" s="548"/>
      <c r="J3" s="548"/>
      <c r="K3" s="548"/>
      <c r="L3" s="422"/>
      <c r="M3" s="422"/>
      <c r="N3" s="422"/>
      <c r="O3" s="422"/>
      <c r="P3" s="422"/>
      <c r="Q3" s="422"/>
      <c r="R3" s="422"/>
      <c r="S3" s="422"/>
    </row>
    <row r="4" spans="1:19" ht="23.25" x14ac:dyDescent="0.6">
      <c r="A4" s="544" t="s">
        <v>684</v>
      </c>
      <c r="B4" s="544"/>
      <c r="C4" s="544"/>
      <c r="D4" s="544"/>
      <c r="E4" s="544"/>
      <c r="F4" s="544"/>
      <c r="G4" s="544"/>
      <c r="H4" s="544"/>
      <c r="I4" s="544"/>
      <c r="J4" s="544"/>
      <c r="K4" s="544"/>
    </row>
    <row r="5" spans="1:19" x14ac:dyDescent="0.6">
      <c r="A5" s="525" t="s">
        <v>1065</v>
      </c>
      <c r="B5" s="525"/>
      <c r="C5" s="525"/>
      <c r="D5" s="525"/>
      <c r="E5" s="525"/>
      <c r="F5" s="525"/>
      <c r="G5" s="525"/>
      <c r="H5" s="525"/>
      <c r="I5" s="525"/>
      <c r="J5" s="525"/>
      <c r="K5" s="525"/>
    </row>
    <row r="6" spans="1:19" x14ac:dyDescent="0.6">
      <c r="A6" s="525"/>
      <c r="B6" s="525"/>
      <c r="C6" s="525"/>
      <c r="D6" s="525"/>
      <c r="E6" s="525"/>
      <c r="F6" s="525"/>
      <c r="G6" s="525"/>
      <c r="H6" s="525"/>
      <c r="I6" s="525"/>
      <c r="J6" s="525"/>
      <c r="K6" s="525"/>
    </row>
    <row r="7" spans="1:19" x14ac:dyDescent="0.6">
      <c r="A7" s="525"/>
      <c r="B7" s="525"/>
      <c r="C7" s="525"/>
      <c r="D7" s="525"/>
      <c r="E7" s="525"/>
      <c r="F7" s="525"/>
      <c r="G7" s="525"/>
      <c r="H7" s="525"/>
      <c r="I7" s="525"/>
      <c r="J7" s="525"/>
      <c r="K7" s="525"/>
    </row>
    <row r="8" spans="1:19" x14ac:dyDescent="0.6">
      <c r="A8" s="525"/>
      <c r="B8" s="525"/>
      <c r="C8" s="525"/>
      <c r="D8" s="525"/>
      <c r="E8" s="525"/>
      <c r="F8" s="525"/>
      <c r="G8" s="525"/>
      <c r="H8" s="525"/>
      <c r="I8" s="525"/>
      <c r="J8" s="525"/>
      <c r="K8" s="525"/>
    </row>
    <row r="9" spans="1:19" x14ac:dyDescent="0.6">
      <c r="A9" s="525"/>
      <c r="B9" s="525"/>
      <c r="C9" s="525"/>
      <c r="D9" s="525"/>
      <c r="E9" s="525"/>
      <c r="F9" s="525"/>
      <c r="G9" s="525"/>
      <c r="H9" s="525"/>
      <c r="I9" s="525"/>
      <c r="J9" s="525"/>
      <c r="K9" s="525"/>
    </row>
    <row r="10" spans="1:19" x14ac:dyDescent="0.6">
      <c r="A10" s="525"/>
      <c r="B10" s="525"/>
      <c r="C10" s="525"/>
      <c r="D10" s="525"/>
      <c r="E10" s="525"/>
      <c r="F10" s="525"/>
      <c r="G10" s="525"/>
      <c r="H10" s="525"/>
      <c r="I10" s="525"/>
      <c r="J10" s="525"/>
      <c r="K10" s="525"/>
    </row>
    <row r="11" spans="1:19" x14ac:dyDescent="0.6">
      <c r="A11" s="525"/>
      <c r="B11" s="525"/>
      <c r="C11" s="525"/>
      <c r="D11" s="525"/>
      <c r="E11" s="525"/>
      <c r="F11" s="525"/>
      <c r="G11" s="525"/>
      <c r="H11" s="525"/>
      <c r="I11" s="525"/>
      <c r="J11" s="525"/>
      <c r="K11" s="525"/>
    </row>
    <row r="12" spans="1:19" ht="19.899999999999999" customHeight="1" x14ac:dyDescent="0.6">
      <c r="A12" s="525"/>
      <c r="B12" s="525"/>
      <c r="C12" s="525"/>
      <c r="D12" s="525"/>
      <c r="E12" s="525"/>
      <c r="F12" s="525"/>
      <c r="G12" s="525"/>
      <c r="H12" s="525"/>
      <c r="I12" s="525"/>
      <c r="J12" s="525"/>
      <c r="K12" s="525"/>
    </row>
    <row r="13" spans="1:19" ht="91.5" customHeight="1" x14ac:dyDescent="0.6">
      <c r="A13" s="525"/>
      <c r="B13" s="525"/>
      <c r="C13" s="525"/>
      <c r="D13" s="525"/>
      <c r="E13" s="525"/>
      <c r="F13" s="525"/>
      <c r="G13" s="525"/>
      <c r="H13" s="525"/>
      <c r="I13" s="525"/>
      <c r="J13" s="525"/>
      <c r="K13" s="525"/>
    </row>
    <row r="14" spans="1:19" ht="19.899999999999999" customHeight="1" x14ac:dyDescent="0.6">
      <c r="A14" s="72"/>
      <c r="B14" s="72"/>
      <c r="C14" s="72"/>
      <c r="D14" s="72"/>
      <c r="E14" s="72"/>
      <c r="F14" s="72"/>
      <c r="G14" s="72"/>
      <c r="H14" s="72"/>
      <c r="I14" s="72"/>
      <c r="J14" s="72"/>
      <c r="K14" s="72"/>
    </row>
    <row r="15" spans="1:19" ht="46.5" x14ac:dyDescent="0.6">
      <c r="C15" s="48"/>
      <c r="D15" s="66" t="s">
        <v>683</v>
      </c>
      <c r="E15" s="67"/>
      <c r="F15" s="66" t="s">
        <v>682</v>
      </c>
      <c r="G15" s="67"/>
      <c r="H15" s="66" t="s">
        <v>681</v>
      </c>
      <c r="I15" s="67"/>
      <c r="J15" s="66" t="s">
        <v>680</v>
      </c>
    </row>
    <row r="16" spans="1:19" x14ac:dyDescent="0.6">
      <c r="C16" s="48"/>
      <c r="D16" s="48"/>
      <c r="E16" s="48"/>
      <c r="F16" s="48" t="s">
        <v>78</v>
      </c>
      <c r="G16" s="48"/>
      <c r="H16" s="48" t="s">
        <v>78</v>
      </c>
      <c r="I16" s="48"/>
      <c r="J16" s="48" t="s">
        <v>78</v>
      </c>
    </row>
    <row r="17" spans="1:11" x14ac:dyDescent="0.6">
      <c r="C17" s="71"/>
      <c r="D17" s="71" t="s">
        <v>583</v>
      </c>
      <c r="E17" s="71"/>
      <c r="F17" s="71" t="s">
        <v>583</v>
      </c>
      <c r="G17" s="71"/>
      <c r="H17" s="71" t="s">
        <v>583</v>
      </c>
      <c r="I17" s="71"/>
      <c r="J17" s="71" t="s">
        <v>583</v>
      </c>
    </row>
    <row r="18" spans="1:11" x14ac:dyDescent="0.6">
      <c r="C18" s="71"/>
      <c r="D18" s="71" t="s">
        <v>583</v>
      </c>
      <c r="E18" s="71"/>
      <c r="F18" s="71" t="s">
        <v>583</v>
      </c>
      <c r="G18" s="71"/>
      <c r="H18" s="71" t="s">
        <v>583</v>
      </c>
      <c r="I18" s="71"/>
      <c r="J18" s="71" t="s">
        <v>583</v>
      </c>
    </row>
    <row r="19" spans="1:11" ht="21.75" thickBot="1" x14ac:dyDescent="0.65">
      <c r="D19" s="48" t="s">
        <v>191</v>
      </c>
      <c r="F19" s="73"/>
      <c r="H19" s="73"/>
      <c r="J19" s="73"/>
    </row>
    <row r="20" spans="1:11" ht="27" customHeight="1" thickTop="1" x14ac:dyDescent="0.6">
      <c r="A20" s="547"/>
      <c r="B20" s="547"/>
      <c r="C20" s="547"/>
      <c r="D20" s="547"/>
      <c r="E20" s="547"/>
      <c r="F20" s="547"/>
      <c r="G20" s="547"/>
      <c r="H20" s="547"/>
      <c r="I20" s="547"/>
      <c r="J20" s="547"/>
      <c r="K20" s="547"/>
    </row>
    <row r="21" spans="1:11" ht="23.25" x14ac:dyDescent="0.6">
      <c r="A21" s="544" t="s">
        <v>679</v>
      </c>
      <c r="B21" s="544"/>
      <c r="C21" s="544"/>
      <c r="D21" s="544"/>
      <c r="E21" s="544"/>
      <c r="F21" s="544"/>
      <c r="G21" s="544"/>
      <c r="H21" s="544"/>
      <c r="I21" s="544"/>
      <c r="J21" s="544"/>
      <c r="K21" s="544"/>
    </row>
    <row r="22" spans="1:11" x14ac:dyDescent="0.6">
      <c r="A22" s="525" t="s">
        <v>1066</v>
      </c>
      <c r="B22" s="525"/>
      <c r="C22" s="525"/>
      <c r="D22" s="525"/>
      <c r="E22" s="525"/>
      <c r="F22" s="525"/>
      <c r="G22" s="525"/>
      <c r="H22" s="525"/>
      <c r="I22" s="525"/>
      <c r="J22" s="525"/>
      <c r="K22" s="525"/>
    </row>
    <row r="23" spans="1:11" x14ac:dyDescent="0.6">
      <c r="A23" s="525"/>
      <c r="B23" s="525"/>
      <c r="C23" s="525"/>
      <c r="D23" s="525"/>
      <c r="E23" s="525"/>
      <c r="F23" s="525"/>
      <c r="G23" s="525"/>
      <c r="H23" s="525"/>
      <c r="I23" s="525"/>
      <c r="J23" s="525"/>
      <c r="K23" s="525"/>
    </row>
    <row r="24" spans="1:11" x14ac:dyDescent="0.6">
      <c r="A24" s="525"/>
      <c r="B24" s="525"/>
      <c r="C24" s="525"/>
      <c r="D24" s="525"/>
      <c r="E24" s="525"/>
      <c r="F24" s="525"/>
      <c r="G24" s="525"/>
      <c r="H24" s="525"/>
      <c r="I24" s="525"/>
      <c r="J24" s="525"/>
      <c r="K24" s="525"/>
    </row>
    <row r="25" spans="1:11" ht="20.25" customHeight="1" x14ac:dyDescent="0.6">
      <c r="A25" s="72"/>
      <c r="B25" s="72"/>
      <c r="C25" s="72"/>
      <c r="D25" s="72"/>
      <c r="E25" s="72"/>
      <c r="F25" s="72"/>
      <c r="G25" s="72"/>
      <c r="H25" s="72"/>
      <c r="I25" s="72"/>
      <c r="J25" s="72"/>
      <c r="K25" s="72"/>
    </row>
    <row r="26" spans="1:11" ht="20.25" customHeight="1" x14ac:dyDescent="0.6">
      <c r="A26" s="72"/>
      <c r="B26" s="72"/>
      <c r="C26" s="72"/>
      <c r="D26" s="72"/>
      <c r="E26" s="72"/>
      <c r="F26" s="72"/>
      <c r="G26" s="72"/>
      <c r="H26" s="72"/>
      <c r="I26" s="72"/>
      <c r="J26" s="72"/>
      <c r="K26" s="72"/>
    </row>
    <row r="27" spans="1:11" ht="20.25" customHeight="1" x14ac:dyDescent="0.6">
      <c r="A27" s="72"/>
      <c r="B27" s="72"/>
      <c r="C27" s="72"/>
      <c r="D27" s="72"/>
      <c r="E27" s="72"/>
      <c r="F27" s="72"/>
      <c r="G27" s="72"/>
      <c r="H27" s="72"/>
      <c r="I27" s="72"/>
      <c r="J27" s="72"/>
      <c r="K27" s="72"/>
    </row>
    <row r="28" spans="1:11" ht="20.25" customHeight="1" x14ac:dyDescent="0.6">
      <c r="A28" s="72"/>
      <c r="B28" s="72"/>
      <c r="C28" s="72"/>
      <c r="D28" s="72"/>
      <c r="E28" s="72"/>
      <c r="F28" s="72"/>
      <c r="G28" s="72"/>
      <c r="H28" s="72"/>
      <c r="I28" s="72"/>
      <c r="J28" s="72"/>
      <c r="K28" s="72"/>
    </row>
    <row r="29" spans="1:11" ht="20.25" customHeight="1" x14ac:dyDescent="0.6">
      <c r="A29" s="72"/>
      <c r="B29" s="72"/>
      <c r="C29" s="72"/>
      <c r="D29" s="72"/>
      <c r="E29" s="72"/>
      <c r="F29" s="72"/>
      <c r="G29" s="72"/>
      <c r="H29" s="72"/>
      <c r="I29" s="72"/>
      <c r="J29" s="72"/>
      <c r="K29" s="72"/>
    </row>
    <row r="30" spans="1:11" x14ac:dyDescent="0.6">
      <c r="B30" s="74"/>
      <c r="C30" s="71"/>
      <c r="D30" s="71"/>
      <c r="E30" s="71"/>
      <c r="F30" s="71"/>
      <c r="G30" s="71"/>
      <c r="H30" s="71"/>
      <c r="I30" s="71"/>
      <c r="J30" s="71"/>
    </row>
    <row r="31" spans="1:11" x14ac:dyDescent="0.6"/>
    <row r="32" spans="1:11" x14ac:dyDescent="0.6"/>
    <row r="33" spans="1:11" x14ac:dyDescent="0.6"/>
    <row r="34" spans="1:11" x14ac:dyDescent="0.6"/>
    <row r="35" spans="1:11" ht="23.25" hidden="1" x14ac:dyDescent="0.7">
      <c r="A35" s="526">
        <v>54</v>
      </c>
      <c r="B35" s="526"/>
      <c r="C35" s="526"/>
      <c r="D35" s="526"/>
      <c r="E35" s="526"/>
      <c r="F35" s="526"/>
      <c r="G35" s="526"/>
      <c r="H35" s="526"/>
      <c r="I35" s="526"/>
      <c r="J35" s="526"/>
      <c r="K35" s="526"/>
    </row>
  </sheetData>
  <mergeCells count="10">
    <mergeCell ref="L2:O2"/>
    <mergeCell ref="A3:K3"/>
    <mergeCell ref="A20:K20"/>
    <mergeCell ref="A5:K13"/>
    <mergeCell ref="A21:K21"/>
    <mergeCell ref="A35:K35"/>
    <mergeCell ref="A4:K4"/>
    <mergeCell ref="A22:K24"/>
    <mergeCell ref="A1:K1"/>
    <mergeCell ref="A2:K2"/>
  </mergeCells>
  <pageMargins left="0.19685039370078741" right="0.19685039370078741" top="0.19685039370078741" bottom="0.19685039370078741" header="0.31496062992125984" footer="0.23622047244094491"/>
  <pageSetup firstPageNumber="55" orientation="portrait" useFirstPageNumber="1" r:id="rId1"/>
  <headerFooter>
    <oddFooter>&amp;C&amp;"B Lotus,Bold"&amp;10&amp;P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pageSetUpPr fitToPage="1"/>
  </sheetPr>
  <dimension ref="A1:S29"/>
  <sheetViews>
    <sheetView rightToLeft="1" view="pageBreakPreview" zoomScale="90" zoomScaleSheetLayoutView="90" workbookViewId="0">
      <selection activeCell="D5" sqref="D5"/>
    </sheetView>
  </sheetViews>
  <sheetFormatPr defaultColWidth="9" defaultRowHeight="21" x14ac:dyDescent="0.25"/>
  <cols>
    <col min="1" max="1" width="3.140625" style="30" customWidth="1"/>
    <col min="2" max="2" width="58.28515625" style="30" bestFit="1" customWidth="1"/>
    <col min="3" max="3" width="0.85546875" style="30" customWidth="1"/>
    <col min="4" max="4" width="8.7109375" style="30" customWidth="1"/>
    <col min="5" max="5" width="0.85546875" style="30" customWidth="1"/>
    <col min="6" max="6" width="14.7109375" style="30" customWidth="1"/>
    <col min="7" max="7" width="0.85546875" style="30" customWidth="1"/>
    <col min="8" max="8" width="14.7109375" style="30" customWidth="1"/>
    <col min="9" max="9" width="0.85546875" style="30" customWidth="1"/>
    <col min="10" max="10" width="14.7109375" style="30" customWidth="1"/>
    <col min="11" max="11" width="0.85546875" style="30" customWidth="1"/>
    <col min="12" max="12" width="14.7109375" style="30" customWidth="1"/>
    <col min="13" max="13" width="0.85546875" style="30" customWidth="1"/>
    <col min="14" max="14" width="14.7109375" style="30" customWidth="1"/>
    <col min="15" max="15" width="0.85546875" style="30" customWidth="1"/>
    <col min="16" max="16384" width="9" style="30"/>
  </cols>
  <sheetData>
    <row r="1" spans="1:19" s="417" customFormat="1" ht="24" customHeight="1" x14ac:dyDescent="0.7">
      <c r="A1" s="524" t="str">
        <f>'سر برگ صفحات'!A1</f>
        <v>شرکت نمونه (سهامی عام)</v>
      </c>
      <c r="B1" s="524"/>
      <c r="C1" s="524"/>
      <c r="D1" s="524"/>
      <c r="E1" s="524"/>
      <c r="F1" s="524"/>
      <c r="G1" s="524"/>
      <c r="H1" s="524"/>
      <c r="I1" s="524"/>
      <c r="J1" s="524"/>
      <c r="K1" s="524"/>
      <c r="L1" s="524"/>
      <c r="M1" s="524"/>
      <c r="N1" s="524"/>
      <c r="O1" s="420"/>
      <c r="P1" s="420"/>
      <c r="Q1" s="420"/>
      <c r="R1" s="420"/>
      <c r="S1" s="420"/>
    </row>
    <row r="2" spans="1:19" s="417" customFormat="1" ht="24" customHeight="1" x14ac:dyDescent="0.7">
      <c r="A2" s="524" t="str">
        <f>'سر برگ صفحات'!A14</f>
        <v>يادداشتهاي توضيحي صورت هاي مالي</v>
      </c>
      <c r="B2" s="524"/>
      <c r="C2" s="524"/>
      <c r="D2" s="524"/>
      <c r="E2" s="524"/>
      <c r="F2" s="524"/>
      <c r="G2" s="524"/>
      <c r="H2" s="524"/>
      <c r="I2" s="524"/>
      <c r="J2" s="524"/>
      <c r="K2" s="524"/>
      <c r="L2" s="524"/>
      <c r="M2" s="524"/>
      <c r="N2" s="524"/>
      <c r="O2" s="425"/>
      <c r="P2" s="421"/>
      <c r="Q2" s="421"/>
      <c r="R2" s="421"/>
      <c r="S2" s="421"/>
    </row>
    <row r="3" spans="1:19" s="417" customFormat="1" ht="24" customHeight="1" x14ac:dyDescent="0.7">
      <c r="A3" s="524" t="str">
        <f>'سر برگ صفحات'!A3</f>
        <v>سال مالي منتهی به 29 اسفند 1398</v>
      </c>
      <c r="B3" s="524"/>
      <c r="C3" s="524"/>
      <c r="D3" s="524"/>
      <c r="E3" s="524"/>
      <c r="F3" s="524"/>
      <c r="G3" s="524"/>
      <c r="H3" s="524"/>
      <c r="I3" s="524"/>
      <c r="J3" s="524"/>
      <c r="K3" s="524"/>
      <c r="L3" s="524"/>
      <c r="M3" s="524"/>
      <c r="N3" s="524"/>
      <c r="O3" s="420"/>
      <c r="P3" s="420"/>
      <c r="Q3" s="420"/>
      <c r="R3" s="420"/>
      <c r="S3" s="420"/>
    </row>
    <row r="4" spans="1:19" ht="20.25" customHeight="1" x14ac:dyDescent="0.25">
      <c r="A4" s="549" t="s">
        <v>701</v>
      </c>
      <c r="B4" s="549"/>
      <c r="C4" s="549"/>
      <c r="D4" s="549"/>
      <c r="E4" s="549"/>
      <c r="F4" s="549"/>
      <c r="G4" s="549"/>
      <c r="H4" s="549"/>
      <c r="I4" s="549"/>
      <c r="J4" s="549"/>
      <c r="K4" s="549"/>
      <c r="L4" s="549"/>
      <c r="M4" s="549"/>
      <c r="N4" s="549"/>
    </row>
    <row r="5" spans="1:19" ht="35.25" customHeight="1" x14ac:dyDescent="0.25">
      <c r="D5" s="66" t="s">
        <v>700</v>
      </c>
      <c r="E5" s="67"/>
      <c r="F5" s="66" t="s">
        <v>699</v>
      </c>
      <c r="G5" s="67"/>
      <c r="H5" s="66" t="s">
        <v>687</v>
      </c>
      <c r="I5" s="67"/>
      <c r="J5" s="66" t="s">
        <v>698</v>
      </c>
      <c r="K5" s="67"/>
      <c r="L5" s="66" t="s">
        <v>698</v>
      </c>
      <c r="M5" s="67"/>
      <c r="N5" s="66" t="s">
        <v>697</v>
      </c>
    </row>
    <row r="6" spans="1:19" x14ac:dyDescent="0.25">
      <c r="B6" s="30" t="s">
        <v>50</v>
      </c>
      <c r="D6" s="31">
        <v>25</v>
      </c>
      <c r="E6" s="31"/>
      <c r="F6" s="68" t="s">
        <v>590</v>
      </c>
      <c r="G6" s="31"/>
      <c r="H6" s="68" t="s">
        <v>590</v>
      </c>
      <c r="I6" s="31"/>
      <c r="J6" s="68" t="s">
        <v>590</v>
      </c>
      <c r="K6" s="31"/>
      <c r="L6" s="68" t="s">
        <v>590</v>
      </c>
      <c r="M6" s="31"/>
      <c r="N6" s="68" t="s">
        <v>590</v>
      </c>
    </row>
    <row r="7" spans="1:19" x14ac:dyDescent="0.25">
      <c r="B7" s="30" t="s">
        <v>385</v>
      </c>
      <c r="D7" s="31">
        <v>20</v>
      </c>
      <c r="E7" s="31"/>
      <c r="F7" s="31" t="s">
        <v>590</v>
      </c>
      <c r="G7" s="31"/>
      <c r="H7" s="31" t="s">
        <v>590</v>
      </c>
      <c r="I7" s="31"/>
      <c r="J7" s="31" t="s">
        <v>590</v>
      </c>
      <c r="K7" s="31"/>
      <c r="L7" s="31" t="s">
        <v>590</v>
      </c>
      <c r="M7" s="31"/>
      <c r="N7" s="31" t="s">
        <v>590</v>
      </c>
    </row>
    <row r="8" spans="1:19" x14ac:dyDescent="0.25">
      <c r="B8" s="30" t="s">
        <v>402</v>
      </c>
      <c r="D8" s="31">
        <v>20</v>
      </c>
      <c r="E8" s="31"/>
      <c r="F8" s="69" t="s">
        <v>590</v>
      </c>
      <c r="G8" s="31"/>
      <c r="H8" s="69" t="s">
        <v>590</v>
      </c>
      <c r="I8" s="31"/>
      <c r="J8" s="69" t="s">
        <v>590</v>
      </c>
      <c r="K8" s="31"/>
      <c r="L8" s="69" t="s">
        <v>590</v>
      </c>
      <c r="M8" s="31"/>
      <c r="N8" s="69" t="s">
        <v>590</v>
      </c>
    </row>
    <row r="9" spans="1:19" x14ac:dyDescent="0.25">
      <c r="B9" s="30" t="s">
        <v>696</v>
      </c>
      <c r="D9" s="31" t="s">
        <v>590</v>
      </c>
      <c r="E9" s="31"/>
      <c r="F9" s="49" t="s">
        <v>590</v>
      </c>
      <c r="G9" s="31"/>
      <c r="H9" s="49" t="s">
        <v>590</v>
      </c>
      <c r="I9" s="31"/>
      <c r="J9" s="49" t="s">
        <v>590</v>
      </c>
      <c r="K9" s="31"/>
      <c r="L9" s="49" t="s">
        <v>590</v>
      </c>
      <c r="M9" s="31"/>
      <c r="N9" s="49" t="s">
        <v>590</v>
      </c>
    </row>
    <row r="10" spans="1:19" x14ac:dyDescent="0.25">
      <c r="B10" s="30" t="s">
        <v>695</v>
      </c>
      <c r="D10" s="31">
        <v>34</v>
      </c>
      <c r="E10" s="31"/>
      <c r="F10" s="31" t="s">
        <v>604</v>
      </c>
      <c r="G10" s="31"/>
      <c r="H10" s="31" t="s">
        <v>590</v>
      </c>
      <c r="I10" s="31"/>
      <c r="J10" s="31" t="s">
        <v>590</v>
      </c>
      <c r="K10" s="31"/>
      <c r="L10" s="31" t="s">
        <v>590</v>
      </c>
      <c r="M10" s="31"/>
      <c r="N10" s="31" t="s">
        <v>590</v>
      </c>
    </row>
    <row r="11" spans="1:19" x14ac:dyDescent="0.25">
      <c r="B11" s="30" t="s">
        <v>65</v>
      </c>
      <c r="D11" s="31">
        <v>35</v>
      </c>
      <c r="E11" s="31"/>
      <c r="F11" s="31" t="s">
        <v>604</v>
      </c>
      <c r="G11" s="31"/>
      <c r="H11" s="31" t="s">
        <v>604</v>
      </c>
      <c r="I11" s="31"/>
      <c r="J11" s="31" t="s">
        <v>604</v>
      </c>
      <c r="K11" s="31"/>
      <c r="L11" s="31" t="s">
        <v>604</v>
      </c>
      <c r="M11" s="31"/>
      <c r="N11" s="31" t="s">
        <v>604</v>
      </c>
    </row>
    <row r="12" spans="1:19" x14ac:dyDescent="0.25">
      <c r="B12" s="30" t="s">
        <v>63</v>
      </c>
      <c r="D12" s="31">
        <v>34</v>
      </c>
      <c r="E12" s="31"/>
      <c r="F12" s="69" t="s">
        <v>604</v>
      </c>
      <c r="G12" s="31"/>
      <c r="H12" s="69" t="s">
        <v>604</v>
      </c>
      <c r="I12" s="31"/>
      <c r="J12" s="69" t="s">
        <v>604</v>
      </c>
      <c r="K12" s="31"/>
      <c r="L12" s="69" t="s">
        <v>604</v>
      </c>
      <c r="M12" s="31"/>
      <c r="N12" s="69" t="s">
        <v>604</v>
      </c>
    </row>
    <row r="13" spans="1:19" x14ac:dyDescent="0.25">
      <c r="B13" s="30" t="s">
        <v>694</v>
      </c>
      <c r="D13" s="31"/>
      <c r="E13" s="31"/>
      <c r="F13" s="49" t="s">
        <v>604</v>
      </c>
      <c r="G13" s="31"/>
      <c r="H13" s="49" t="s">
        <v>604</v>
      </c>
      <c r="I13" s="31"/>
      <c r="J13" s="49" t="s">
        <v>604</v>
      </c>
      <c r="K13" s="31"/>
      <c r="L13" s="49" t="s">
        <v>604</v>
      </c>
      <c r="M13" s="31"/>
      <c r="N13" s="49" t="s">
        <v>604</v>
      </c>
    </row>
    <row r="14" spans="1:19" ht="21.75" thickBot="1" x14ac:dyDescent="0.3">
      <c r="B14" s="30" t="s">
        <v>1067</v>
      </c>
      <c r="D14" s="31"/>
      <c r="E14" s="31"/>
      <c r="F14" s="46" t="s">
        <v>590</v>
      </c>
      <c r="G14" s="31"/>
      <c r="H14" s="46" t="s">
        <v>604</v>
      </c>
      <c r="I14" s="31"/>
      <c r="J14" s="46" t="s">
        <v>604</v>
      </c>
      <c r="K14" s="31"/>
      <c r="L14" s="46" t="s">
        <v>604</v>
      </c>
      <c r="M14" s="31"/>
      <c r="N14" s="46" t="s">
        <v>590</v>
      </c>
    </row>
    <row r="15" spans="1:19" ht="22.5" thickTop="1" thickBot="1" x14ac:dyDescent="0.3">
      <c r="B15" s="30" t="s">
        <v>693</v>
      </c>
      <c r="D15" s="31"/>
      <c r="E15" s="31"/>
      <c r="F15" s="70" t="s">
        <v>590</v>
      </c>
      <c r="G15" s="31"/>
      <c r="H15" s="70" t="s">
        <v>590</v>
      </c>
      <c r="I15" s="31"/>
      <c r="J15" s="70" t="s">
        <v>590</v>
      </c>
      <c r="K15" s="31"/>
      <c r="L15" s="70" t="s">
        <v>590</v>
      </c>
      <c r="M15" s="31"/>
      <c r="N15" s="70" t="s">
        <v>590</v>
      </c>
    </row>
    <row r="16" spans="1:19" ht="22.5" thickTop="1" thickBot="1" x14ac:dyDescent="0.3">
      <c r="B16" s="30" t="s">
        <v>692</v>
      </c>
      <c r="D16" s="31"/>
      <c r="E16" s="31"/>
      <c r="F16" s="70" t="s">
        <v>590</v>
      </c>
      <c r="G16" s="31"/>
      <c r="H16" s="70" t="s">
        <v>604</v>
      </c>
      <c r="I16" s="31"/>
      <c r="J16" s="70" t="s">
        <v>590</v>
      </c>
      <c r="K16" s="31"/>
      <c r="L16" s="70" t="s">
        <v>590</v>
      </c>
      <c r="M16" s="31"/>
      <c r="N16" s="70" t="s">
        <v>590</v>
      </c>
    </row>
    <row r="17" spans="1:15" ht="22.5" thickTop="1" thickBot="1" x14ac:dyDescent="0.3">
      <c r="B17" s="30" t="s">
        <v>691</v>
      </c>
      <c r="D17" s="31"/>
      <c r="E17" s="31"/>
      <c r="F17" s="70" t="s">
        <v>590</v>
      </c>
      <c r="G17" s="31"/>
      <c r="H17" s="70" t="s">
        <v>590</v>
      </c>
      <c r="I17" s="31"/>
      <c r="J17" s="70" t="s">
        <v>590</v>
      </c>
      <c r="K17" s="31"/>
      <c r="L17" s="70" t="s">
        <v>590</v>
      </c>
      <c r="M17" s="31"/>
      <c r="N17" s="70" t="s">
        <v>590</v>
      </c>
    </row>
    <row r="18" spans="1:15" ht="22.5" thickTop="1" thickBot="1" x14ac:dyDescent="0.3">
      <c r="B18" s="30" t="s">
        <v>690</v>
      </c>
      <c r="D18" s="31">
        <v>47</v>
      </c>
      <c r="E18" s="31"/>
      <c r="F18" s="70" t="s">
        <v>590</v>
      </c>
      <c r="G18" s="31"/>
      <c r="H18" s="70" t="s">
        <v>590</v>
      </c>
      <c r="I18" s="31"/>
      <c r="J18" s="70" t="s">
        <v>590</v>
      </c>
      <c r="K18" s="31"/>
      <c r="L18" s="70" t="s">
        <v>590</v>
      </c>
      <c r="M18" s="31"/>
      <c r="N18" s="70" t="s">
        <v>590</v>
      </c>
    </row>
    <row r="19" spans="1:15" ht="21.75" thickTop="1" x14ac:dyDescent="0.25">
      <c r="D19" s="31"/>
      <c r="E19" s="31"/>
      <c r="F19" s="31"/>
      <c r="G19" s="31"/>
      <c r="H19" s="31"/>
      <c r="I19" s="31"/>
      <c r="J19" s="31"/>
      <c r="K19" s="31"/>
      <c r="L19" s="31"/>
      <c r="M19" s="31"/>
      <c r="N19" s="31"/>
    </row>
    <row r="20" spans="1:15" x14ac:dyDescent="0.25">
      <c r="A20" s="536" t="s">
        <v>689</v>
      </c>
      <c r="B20" s="536"/>
      <c r="C20" s="536"/>
      <c r="D20" s="536"/>
      <c r="E20" s="536"/>
      <c r="F20" s="536"/>
      <c r="G20" s="536"/>
      <c r="H20" s="536"/>
      <c r="I20" s="536"/>
      <c r="J20" s="536"/>
      <c r="K20" s="536"/>
      <c r="L20" s="536"/>
      <c r="M20" s="536"/>
      <c r="N20" s="536"/>
    </row>
    <row r="22" spans="1:15" ht="23.25" x14ac:dyDescent="0.25">
      <c r="F22" s="535" t="s">
        <v>136</v>
      </c>
      <c r="G22" s="535"/>
      <c r="H22" s="535"/>
      <c r="I22" s="535"/>
      <c r="J22" s="535"/>
    </row>
    <row r="23" spans="1:15" x14ac:dyDescent="0.25">
      <c r="B23" s="540" t="s">
        <v>683</v>
      </c>
      <c r="C23" s="540"/>
      <c r="D23" s="540"/>
      <c r="E23" s="48"/>
      <c r="F23" s="40" t="s">
        <v>688</v>
      </c>
      <c r="G23" s="48"/>
      <c r="H23" s="40" t="s">
        <v>687</v>
      </c>
      <c r="I23" s="48"/>
      <c r="J23" s="40" t="s">
        <v>590</v>
      </c>
    </row>
    <row r="24" spans="1:15" x14ac:dyDescent="0.25">
      <c r="B24" s="550" t="s">
        <v>686</v>
      </c>
      <c r="C24" s="550"/>
      <c r="D24" s="550"/>
      <c r="E24" s="48"/>
      <c r="F24" s="48" t="s">
        <v>583</v>
      </c>
      <c r="G24" s="48"/>
      <c r="H24" s="48" t="s">
        <v>583</v>
      </c>
      <c r="I24" s="48"/>
      <c r="J24" s="48" t="s">
        <v>583</v>
      </c>
    </row>
    <row r="25" spans="1:15" x14ac:dyDescent="0.6">
      <c r="B25" s="551" t="s">
        <v>425</v>
      </c>
      <c r="C25" s="551"/>
      <c r="D25" s="551"/>
      <c r="E25" s="71"/>
      <c r="F25" s="71" t="s">
        <v>583</v>
      </c>
      <c r="G25" s="71"/>
      <c r="H25" s="71" t="s">
        <v>583</v>
      </c>
      <c r="I25" s="71"/>
      <c r="J25" s="71" t="s">
        <v>583</v>
      </c>
    </row>
    <row r="26" spans="1:15" x14ac:dyDescent="0.6">
      <c r="B26" s="551" t="s">
        <v>685</v>
      </c>
      <c r="C26" s="551"/>
      <c r="D26" s="551"/>
      <c r="E26" s="71"/>
      <c r="F26" s="71" t="s">
        <v>583</v>
      </c>
      <c r="G26" s="71"/>
      <c r="H26" s="71" t="s">
        <v>583</v>
      </c>
      <c r="I26" s="71"/>
      <c r="J26" s="71" t="s">
        <v>583</v>
      </c>
    </row>
    <row r="29" spans="1:15" ht="23.25" x14ac:dyDescent="0.25">
      <c r="A29" s="533"/>
      <c r="B29" s="533"/>
      <c r="C29" s="533"/>
      <c r="D29" s="533"/>
      <c r="E29" s="533"/>
      <c r="F29" s="533"/>
      <c r="G29" s="533"/>
      <c r="H29" s="533"/>
      <c r="I29" s="533"/>
      <c r="J29" s="533"/>
      <c r="K29" s="533"/>
      <c r="L29" s="533"/>
      <c r="M29" s="533"/>
      <c r="N29" s="533"/>
      <c r="O29" s="533"/>
    </row>
  </sheetData>
  <mergeCells count="11">
    <mergeCell ref="A4:N4"/>
    <mergeCell ref="A29:O29"/>
    <mergeCell ref="A20:N20"/>
    <mergeCell ref="F22:J22"/>
    <mergeCell ref="A1:N1"/>
    <mergeCell ref="A2:N2"/>
    <mergeCell ref="A3:N3"/>
    <mergeCell ref="B23:D23"/>
    <mergeCell ref="B24:D24"/>
    <mergeCell ref="B25:D25"/>
    <mergeCell ref="B26:D26"/>
  </mergeCells>
  <pageMargins left="0.19685039370078741" right="0.19685039370078741" top="0.19685039370078741" bottom="0.19685039370078741" header="0.31496062992125984" footer="0.23622047244094491"/>
  <pageSetup scale="90" firstPageNumber="56" fitToHeight="0" orientation="landscape" useFirstPageNumber="1" r:id="rId1"/>
  <headerFooter>
    <oddFooter>&amp;C&amp;"B Lotus,Bold"&amp;10&amp;P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R29"/>
  <sheetViews>
    <sheetView rightToLeft="1" view="pageBreakPreview" topLeftCell="H1" zoomScale="90" zoomScaleSheetLayoutView="90" workbookViewId="0">
      <selection activeCell="A13" sqref="A13"/>
    </sheetView>
  </sheetViews>
  <sheetFormatPr defaultColWidth="0" defaultRowHeight="21" zeroHeight="1" x14ac:dyDescent="0.25"/>
  <cols>
    <col min="1" max="1" width="3.140625" style="30" customWidth="1"/>
    <col min="2" max="2" width="24.7109375" style="30" customWidth="1"/>
    <col min="3" max="14" width="10.7109375" style="30" customWidth="1"/>
    <col min="15" max="15" width="1.140625" style="30" customWidth="1"/>
    <col min="16" max="18" width="9" style="30" customWidth="1"/>
    <col min="19" max="16384" width="9" style="30" hidden="1"/>
  </cols>
  <sheetData>
    <row r="1" spans="1:14" s="37" customFormat="1" ht="25.5" x14ac:dyDescent="0.25">
      <c r="A1" s="567" t="str">
        <f>'سر برگ صفحات'!A1</f>
        <v>شرکت نمونه (سهامی عام)</v>
      </c>
      <c r="B1" s="567"/>
      <c r="C1" s="567"/>
      <c r="D1" s="567"/>
      <c r="E1" s="567"/>
      <c r="F1" s="567"/>
      <c r="G1" s="567"/>
      <c r="H1" s="567"/>
      <c r="I1" s="567"/>
      <c r="J1" s="567"/>
      <c r="K1" s="567"/>
      <c r="L1" s="567"/>
      <c r="M1" s="567"/>
      <c r="N1" s="567"/>
    </row>
    <row r="2" spans="1:14" s="37" customFormat="1" ht="25.5" x14ac:dyDescent="0.25">
      <c r="A2" s="567" t="str">
        <f>'سر برگ صفحات'!A14</f>
        <v>يادداشتهاي توضيحي صورت هاي مالي</v>
      </c>
      <c r="B2" s="567"/>
      <c r="C2" s="567"/>
      <c r="D2" s="567"/>
      <c r="E2" s="567"/>
      <c r="F2" s="567"/>
      <c r="G2" s="567"/>
      <c r="H2" s="567"/>
      <c r="I2" s="567"/>
      <c r="J2" s="567"/>
      <c r="K2" s="567"/>
      <c r="L2" s="567"/>
      <c r="M2" s="567"/>
      <c r="N2" s="567"/>
    </row>
    <row r="3" spans="1:14" s="37" customFormat="1" ht="25.5" x14ac:dyDescent="0.25">
      <c r="A3" s="567" t="str">
        <f>'سر برگ صفحات'!A3</f>
        <v>سال مالي منتهی به 29 اسفند 1398</v>
      </c>
      <c r="B3" s="567"/>
      <c r="C3" s="567"/>
      <c r="D3" s="567"/>
      <c r="E3" s="567"/>
      <c r="F3" s="567"/>
      <c r="G3" s="567"/>
      <c r="H3" s="567"/>
      <c r="I3" s="567"/>
      <c r="J3" s="567"/>
      <c r="K3" s="567"/>
      <c r="L3" s="567"/>
      <c r="M3" s="567"/>
      <c r="N3" s="567"/>
    </row>
    <row r="4" spans="1:14" ht="20.25" customHeight="1" x14ac:dyDescent="0.25">
      <c r="A4" s="549" t="s">
        <v>722</v>
      </c>
      <c r="B4" s="549"/>
      <c r="C4" s="549"/>
      <c r="D4" s="549"/>
      <c r="E4" s="549"/>
      <c r="F4" s="549"/>
      <c r="G4" s="549"/>
      <c r="H4" s="549"/>
      <c r="I4" s="549"/>
      <c r="J4" s="549"/>
      <c r="K4" s="549"/>
      <c r="L4" s="549"/>
      <c r="M4" s="549"/>
      <c r="N4" s="549"/>
    </row>
    <row r="5" spans="1:14" ht="27" customHeight="1" thickBot="1" x14ac:dyDescent="0.3">
      <c r="A5" s="549" t="s">
        <v>721</v>
      </c>
      <c r="B5" s="549"/>
      <c r="C5" s="549"/>
      <c r="D5" s="549"/>
      <c r="E5" s="549"/>
      <c r="F5" s="549"/>
      <c r="G5" s="549"/>
      <c r="H5" s="549"/>
      <c r="I5" s="549"/>
      <c r="J5" s="549"/>
      <c r="K5" s="549"/>
      <c r="L5" s="549"/>
      <c r="M5" s="549"/>
      <c r="N5" s="549"/>
    </row>
    <row r="6" spans="1:14" ht="58.5" customHeight="1" thickBot="1" x14ac:dyDescent="0.3">
      <c r="B6" s="426" t="s">
        <v>134</v>
      </c>
      <c r="C6" s="427" t="s">
        <v>720</v>
      </c>
      <c r="D6" s="427" t="s">
        <v>1217</v>
      </c>
      <c r="E6" s="427" t="s">
        <v>719</v>
      </c>
      <c r="F6" s="427" t="s">
        <v>718</v>
      </c>
      <c r="G6" s="427" t="s">
        <v>717</v>
      </c>
      <c r="H6" s="427" t="s">
        <v>716</v>
      </c>
      <c r="I6" s="427" t="s">
        <v>715</v>
      </c>
      <c r="J6" s="427" t="s">
        <v>714</v>
      </c>
      <c r="K6" s="427" t="s">
        <v>189</v>
      </c>
      <c r="L6" s="427" t="s">
        <v>713</v>
      </c>
      <c r="M6" s="427" t="s">
        <v>590</v>
      </c>
      <c r="N6" s="428" t="s">
        <v>712</v>
      </c>
    </row>
    <row r="7" spans="1:14" x14ac:dyDescent="0.25">
      <c r="B7" s="563" t="s">
        <v>711</v>
      </c>
      <c r="C7" s="52" t="s">
        <v>706</v>
      </c>
      <c r="D7" s="52" t="s">
        <v>590</v>
      </c>
      <c r="E7" s="52" t="s">
        <v>705</v>
      </c>
      <c r="F7" s="52" t="s">
        <v>590</v>
      </c>
      <c r="G7" s="52" t="s">
        <v>590</v>
      </c>
      <c r="H7" s="52" t="s">
        <v>590</v>
      </c>
      <c r="I7" s="52" t="s">
        <v>590</v>
      </c>
      <c r="J7" s="52" t="s">
        <v>590</v>
      </c>
      <c r="K7" s="52" t="s">
        <v>590</v>
      </c>
      <c r="L7" s="52" t="s">
        <v>590</v>
      </c>
      <c r="M7" s="52" t="s">
        <v>590</v>
      </c>
      <c r="N7" s="53" t="s">
        <v>590</v>
      </c>
    </row>
    <row r="8" spans="1:14" x14ac:dyDescent="0.25">
      <c r="B8" s="564"/>
      <c r="C8" s="54" t="s">
        <v>706</v>
      </c>
      <c r="D8" s="54" t="s">
        <v>590</v>
      </c>
      <c r="E8" s="54" t="s">
        <v>590</v>
      </c>
      <c r="F8" s="54" t="s">
        <v>590</v>
      </c>
      <c r="G8" s="54" t="s">
        <v>590</v>
      </c>
      <c r="H8" s="54" t="s">
        <v>590</v>
      </c>
      <c r="I8" s="54" t="s">
        <v>590</v>
      </c>
      <c r="J8" s="54" t="s">
        <v>590</v>
      </c>
      <c r="K8" s="54" t="s">
        <v>590</v>
      </c>
      <c r="L8" s="54" t="s">
        <v>590</v>
      </c>
      <c r="M8" s="54" t="s">
        <v>590</v>
      </c>
      <c r="N8" s="55" t="s">
        <v>590</v>
      </c>
    </row>
    <row r="9" spans="1:14" x14ac:dyDescent="0.25">
      <c r="B9" s="564"/>
      <c r="C9" s="557" t="s">
        <v>191</v>
      </c>
      <c r="D9" s="558"/>
      <c r="E9" s="559"/>
      <c r="F9" s="54" t="s">
        <v>590</v>
      </c>
      <c r="G9" s="54" t="s">
        <v>590</v>
      </c>
      <c r="H9" s="54" t="s">
        <v>590</v>
      </c>
      <c r="I9" s="54" t="s">
        <v>590</v>
      </c>
      <c r="J9" s="54" t="s">
        <v>590</v>
      </c>
      <c r="K9" s="54" t="s">
        <v>590</v>
      </c>
      <c r="L9" s="54" t="s">
        <v>590</v>
      </c>
      <c r="M9" s="54" t="s">
        <v>590</v>
      </c>
      <c r="N9" s="55" t="s">
        <v>590</v>
      </c>
    </row>
    <row r="10" spans="1:14" x14ac:dyDescent="0.25">
      <c r="B10" s="564" t="s">
        <v>710</v>
      </c>
      <c r="C10" s="54" t="s">
        <v>706</v>
      </c>
      <c r="D10" s="54" t="s">
        <v>590</v>
      </c>
      <c r="E10" s="57" t="s">
        <v>590</v>
      </c>
      <c r="F10" s="54" t="s">
        <v>590</v>
      </c>
      <c r="G10" s="54" t="s">
        <v>590</v>
      </c>
      <c r="H10" s="54" t="s">
        <v>590</v>
      </c>
      <c r="I10" s="54" t="s">
        <v>590</v>
      </c>
      <c r="J10" s="54" t="s">
        <v>590</v>
      </c>
      <c r="K10" s="54" t="s">
        <v>590</v>
      </c>
      <c r="L10" s="54" t="s">
        <v>590</v>
      </c>
      <c r="M10" s="54" t="s">
        <v>590</v>
      </c>
      <c r="N10" s="55" t="s">
        <v>590</v>
      </c>
    </row>
    <row r="11" spans="1:14" x14ac:dyDescent="0.25">
      <c r="B11" s="564"/>
      <c r="C11" s="54" t="s">
        <v>706</v>
      </c>
      <c r="D11" s="54" t="s">
        <v>590</v>
      </c>
      <c r="E11" s="54" t="s">
        <v>705</v>
      </c>
      <c r="F11" s="54" t="s">
        <v>590</v>
      </c>
      <c r="G11" s="54" t="s">
        <v>590</v>
      </c>
      <c r="H11" s="54" t="s">
        <v>590</v>
      </c>
      <c r="I11" s="54" t="s">
        <v>590</v>
      </c>
      <c r="J11" s="54" t="s">
        <v>590</v>
      </c>
      <c r="K11" s="54" t="s">
        <v>590</v>
      </c>
      <c r="L11" s="54" t="s">
        <v>590</v>
      </c>
      <c r="M11" s="54" t="s">
        <v>590</v>
      </c>
      <c r="N11" s="55" t="s">
        <v>590</v>
      </c>
    </row>
    <row r="12" spans="1:14" ht="21.75" thickBot="1" x14ac:dyDescent="0.3">
      <c r="B12" s="553"/>
      <c r="C12" s="560" t="s">
        <v>191</v>
      </c>
      <c r="D12" s="561"/>
      <c r="E12" s="562"/>
      <c r="F12" s="59" t="s">
        <v>590</v>
      </c>
      <c r="G12" s="59" t="s">
        <v>590</v>
      </c>
      <c r="H12" s="59" t="s">
        <v>590</v>
      </c>
      <c r="I12" s="59" t="s">
        <v>590</v>
      </c>
      <c r="J12" s="59" t="s">
        <v>590</v>
      </c>
      <c r="K12" s="59" t="s">
        <v>590</v>
      </c>
      <c r="L12" s="59" t="s">
        <v>590</v>
      </c>
      <c r="M12" s="59" t="s">
        <v>590</v>
      </c>
      <c r="N12" s="60" t="s">
        <v>590</v>
      </c>
    </row>
    <row r="13" spans="1:14" x14ac:dyDescent="0.25">
      <c r="B13" s="565" t="s">
        <v>709</v>
      </c>
      <c r="C13" s="61" t="s">
        <v>706</v>
      </c>
      <c r="D13" s="61" t="s">
        <v>590</v>
      </c>
      <c r="E13" s="61" t="s">
        <v>590</v>
      </c>
      <c r="F13" s="61" t="s">
        <v>590</v>
      </c>
      <c r="G13" s="61" t="s">
        <v>590</v>
      </c>
      <c r="H13" s="61" t="s">
        <v>590</v>
      </c>
      <c r="I13" s="61" t="s">
        <v>590</v>
      </c>
      <c r="J13" s="61" t="s">
        <v>590</v>
      </c>
      <c r="K13" s="61" t="s">
        <v>590</v>
      </c>
      <c r="L13" s="61" t="s">
        <v>590</v>
      </c>
      <c r="M13" s="61" t="s">
        <v>590</v>
      </c>
      <c r="N13" s="62" t="s">
        <v>590</v>
      </c>
    </row>
    <row r="14" spans="1:14" x14ac:dyDescent="0.25">
      <c r="B14" s="564"/>
      <c r="C14" s="54" t="s">
        <v>706</v>
      </c>
      <c r="D14" s="54" t="s">
        <v>590</v>
      </c>
      <c r="E14" s="54" t="s">
        <v>705</v>
      </c>
      <c r="F14" s="54" t="s">
        <v>590</v>
      </c>
      <c r="G14" s="54" t="s">
        <v>590</v>
      </c>
      <c r="H14" s="54" t="s">
        <v>590</v>
      </c>
      <c r="I14" s="54" t="s">
        <v>590</v>
      </c>
      <c r="J14" s="54" t="s">
        <v>590</v>
      </c>
      <c r="K14" s="54" t="s">
        <v>590</v>
      </c>
      <c r="L14" s="54" t="s">
        <v>590</v>
      </c>
      <c r="M14" s="54" t="s">
        <v>590</v>
      </c>
      <c r="N14" s="55" t="s">
        <v>590</v>
      </c>
    </row>
    <row r="15" spans="1:14" x14ac:dyDescent="0.25">
      <c r="B15" s="564" t="s">
        <v>708</v>
      </c>
      <c r="C15" s="54" t="s">
        <v>706</v>
      </c>
      <c r="D15" s="54" t="s">
        <v>590</v>
      </c>
      <c r="E15" s="54" t="s">
        <v>705</v>
      </c>
      <c r="F15" s="54" t="s">
        <v>590</v>
      </c>
      <c r="G15" s="54" t="s">
        <v>590</v>
      </c>
      <c r="H15" s="54" t="s">
        <v>590</v>
      </c>
      <c r="I15" s="54" t="s">
        <v>590</v>
      </c>
      <c r="J15" s="54" t="s">
        <v>590</v>
      </c>
      <c r="K15" s="54" t="s">
        <v>590</v>
      </c>
      <c r="L15" s="54" t="s">
        <v>590</v>
      </c>
      <c r="M15" s="54" t="s">
        <v>590</v>
      </c>
      <c r="N15" s="55" t="s">
        <v>590</v>
      </c>
    </row>
    <row r="16" spans="1:14" x14ac:dyDescent="0.25">
      <c r="B16" s="564"/>
      <c r="C16" s="54" t="s">
        <v>706</v>
      </c>
      <c r="D16" s="54" t="s">
        <v>590</v>
      </c>
      <c r="E16" s="57" t="s">
        <v>590</v>
      </c>
      <c r="F16" s="54" t="s">
        <v>590</v>
      </c>
      <c r="G16" s="54" t="s">
        <v>590</v>
      </c>
      <c r="H16" s="54" t="s">
        <v>590</v>
      </c>
      <c r="I16" s="54" t="s">
        <v>590</v>
      </c>
      <c r="J16" s="54" t="s">
        <v>590</v>
      </c>
      <c r="K16" s="54" t="s">
        <v>590</v>
      </c>
      <c r="L16" s="54" t="s">
        <v>590</v>
      </c>
      <c r="M16" s="54" t="s">
        <v>590</v>
      </c>
      <c r="N16" s="55" t="s">
        <v>590</v>
      </c>
    </row>
    <row r="17" spans="1:15" x14ac:dyDescent="0.25">
      <c r="B17" s="564" t="s">
        <v>707</v>
      </c>
      <c r="C17" s="54" t="s">
        <v>706</v>
      </c>
      <c r="D17" s="54" t="s">
        <v>590</v>
      </c>
      <c r="E17" s="57" t="s">
        <v>590</v>
      </c>
      <c r="F17" s="54" t="s">
        <v>590</v>
      </c>
      <c r="G17" s="54" t="s">
        <v>590</v>
      </c>
      <c r="H17" s="54" t="s">
        <v>590</v>
      </c>
      <c r="I17" s="54" t="s">
        <v>590</v>
      </c>
      <c r="J17" s="54" t="s">
        <v>590</v>
      </c>
      <c r="K17" s="54" t="s">
        <v>590</v>
      </c>
      <c r="L17" s="54" t="s">
        <v>590</v>
      </c>
      <c r="M17" s="54" t="s">
        <v>590</v>
      </c>
      <c r="N17" s="55" t="s">
        <v>590</v>
      </c>
    </row>
    <row r="18" spans="1:15" x14ac:dyDescent="0.25">
      <c r="B18" s="566"/>
      <c r="C18" s="57" t="s">
        <v>706</v>
      </c>
      <c r="D18" s="57" t="s">
        <v>590</v>
      </c>
      <c r="E18" s="54" t="s">
        <v>705</v>
      </c>
      <c r="F18" s="57" t="s">
        <v>590</v>
      </c>
      <c r="G18" s="57" t="s">
        <v>590</v>
      </c>
      <c r="H18" s="57" t="s">
        <v>590</v>
      </c>
      <c r="I18" s="57" t="s">
        <v>590</v>
      </c>
      <c r="J18" s="57" t="s">
        <v>590</v>
      </c>
      <c r="K18" s="57" t="s">
        <v>590</v>
      </c>
      <c r="L18" s="57" t="s">
        <v>590</v>
      </c>
      <c r="M18" s="57" t="s">
        <v>590</v>
      </c>
      <c r="N18" s="63" t="s">
        <v>590</v>
      </c>
    </row>
    <row r="19" spans="1:15" ht="21.75" thickBot="1" x14ac:dyDescent="0.3">
      <c r="B19" s="553" t="s">
        <v>191</v>
      </c>
      <c r="C19" s="554"/>
      <c r="D19" s="59"/>
      <c r="E19" s="59"/>
      <c r="F19" s="59" t="s">
        <v>590</v>
      </c>
      <c r="G19" s="59" t="s">
        <v>590</v>
      </c>
      <c r="H19" s="59" t="s">
        <v>590</v>
      </c>
      <c r="I19" s="59" t="s">
        <v>590</v>
      </c>
      <c r="J19" s="59" t="s">
        <v>590</v>
      </c>
      <c r="K19" s="59" t="s">
        <v>590</v>
      </c>
      <c r="L19" s="59" t="s">
        <v>590</v>
      </c>
      <c r="M19" s="59" t="s">
        <v>590</v>
      </c>
      <c r="N19" s="60" t="s">
        <v>590</v>
      </c>
    </row>
    <row r="20" spans="1:15" ht="21.75" thickBot="1" x14ac:dyDescent="0.3">
      <c r="B20" s="555" t="s">
        <v>77</v>
      </c>
      <c r="C20" s="556"/>
      <c r="D20" s="64"/>
      <c r="E20" s="64"/>
      <c r="F20" s="64" t="s">
        <v>590</v>
      </c>
      <c r="G20" s="64" t="s">
        <v>590</v>
      </c>
      <c r="H20" s="64" t="s">
        <v>590</v>
      </c>
      <c r="I20" s="64" t="s">
        <v>590</v>
      </c>
      <c r="J20" s="64" t="s">
        <v>590</v>
      </c>
      <c r="K20" s="64" t="s">
        <v>590</v>
      </c>
      <c r="L20" s="64" t="s">
        <v>590</v>
      </c>
      <c r="M20" s="64" t="s">
        <v>590</v>
      </c>
      <c r="N20" s="65" t="s">
        <v>590</v>
      </c>
    </row>
    <row r="21" spans="1:15" ht="12" customHeight="1" x14ac:dyDescent="0.25"/>
    <row r="22" spans="1:15" x14ac:dyDescent="0.25">
      <c r="A22" s="536" t="s">
        <v>704</v>
      </c>
      <c r="B22" s="536"/>
      <c r="C22" s="536"/>
      <c r="D22" s="536"/>
      <c r="E22" s="536"/>
      <c r="F22" s="536"/>
      <c r="G22" s="536"/>
      <c r="H22" s="536"/>
      <c r="I22" s="536"/>
      <c r="J22" s="536"/>
      <c r="K22" s="536"/>
      <c r="L22" s="536"/>
      <c r="M22" s="536"/>
      <c r="N22" s="536"/>
    </row>
    <row r="23" spans="1:15" x14ac:dyDescent="0.25">
      <c r="A23" s="536" t="s">
        <v>703</v>
      </c>
      <c r="B23" s="536"/>
      <c r="C23" s="536"/>
      <c r="D23" s="536"/>
      <c r="E23" s="536"/>
      <c r="F23" s="536"/>
      <c r="G23" s="536"/>
      <c r="H23" s="536"/>
      <c r="I23" s="536"/>
      <c r="J23" s="536"/>
      <c r="K23" s="536"/>
      <c r="L23" s="536"/>
      <c r="M23" s="536"/>
      <c r="N23" s="536"/>
    </row>
    <row r="24" spans="1:15" x14ac:dyDescent="0.25">
      <c r="A24" s="536" t="s">
        <v>702</v>
      </c>
      <c r="B24" s="536"/>
      <c r="C24" s="536"/>
      <c r="D24" s="536"/>
      <c r="E24" s="536"/>
      <c r="F24" s="536"/>
      <c r="G24" s="536"/>
      <c r="H24" s="536"/>
      <c r="I24" s="536"/>
      <c r="J24" s="536"/>
      <c r="K24" s="536"/>
      <c r="L24" s="536"/>
      <c r="M24" s="536"/>
      <c r="N24" s="536"/>
    </row>
    <row r="25" spans="1:15" x14ac:dyDescent="0.25"/>
    <row r="26" spans="1:15" ht="23.25" x14ac:dyDescent="0.25">
      <c r="A26" s="533"/>
      <c r="B26" s="533"/>
      <c r="C26" s="533"/>
      <c r="D26" s="533"/>
      <c r="E26" s="533"/>
      <c r="F26" s="533"/>
      <c r="G26" s="533"/>
      <c r="H26" s="533"/>
      <c r="I26" s="533"/>
      <c r="J26" s="533"/>
      <c r="K26" s="533"/>
      <c r="L26" s="533"/>
      <c r="M26" s="533"/>
      <c r="N26" s="533"/>
      <c r="O26" s="533"/>
    </row>
    <row r="27" spans="1:15" x14ac:dyDescent="0.25"/>
    <row r="28" spans="1:15" ht="26.25" customHeight="1" x14ac:dyDescent="0.25">
      <c r="A28" s="552" t="s">
        <v>1152</v>
      </c>
      <c r="B28" s="552"/>
      <c r="C28" s="552"/>
      <c r="D28" s="552"/>
      <c r="E28" s="552"/>
      <c r="F28" s="552"/>
      <c r="G28" s="552"/>
      <c r="H28" s="552"/>
      <c r="I28" s="552"/>
      <c r="J28" s="552"/>
      <c r="K28" s="552"/>
      <c r="L28" s="552"/>
      <c r="M28" s="552"/>
      <c r="N28" s="552"/>
    </row>
    <row r="29" spans="1:15" x14ac:dyDescent="0.25"/>
  </sheetData>
  <mergeCells count="19">
    <mergeCell ref="A1:N1"/>
    <mergeCell ref="A2:N2"/>
    <mergeCell ref="A3:N3"/>
    <mergeCell ref="A23:N23"/>
    <mergeCell ref="A4:N4"/>
    <mergeCell ref="A5:N5"/>
    <mergeCell ref="A28:N28"/>
    <mergeCell ref="B19:C19"/>
    <mergeCell ref="B20:C20"/>
    <mergeCell ref="C9:E9"/>
    <mergeCell ref="C12:E12"/>
    <mergeCell ref="A22:N22"/>
    <mergeCell ref="A26:O26"/>
    <mergeCell ref="B7:B9"/>
    <mergeCell ref="B10:B12"/>
    <mergeCell ref="B13:B14"/>
    <mergeCell ref="B15:B16"/>
    <mergeCell ref="B17:B18"/>
    <mergeCell ref="A24:N24"/>
  </mergeCells>
  <pageMargins left="0.19685039370078741" right="0.19685039370078741" top="0.19685039370078741" bottom="0.19685039370078741" header="0.31496062992125984" footer="0.23622047244094491"/>
  <pageSetup scale="85" firstPageNumber="57" fitToHeight="0" orientation="landscape" useFirstPageNumber="1" r:id="rId1"/>
  <headerFooter>
    <oddFooter>&amp;C&amp;"B Lotus,Bold"&amp;10&amp;P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50"/>
    <pageSetUpPr fitToPage="1"/>
  </sheetPr>
  <dimension ref="A1:S29"/>
  <sheetViews>
    <sheetView rightToLeft="1" view="pageBreakPreview" topLeftCell="J17" zoomScale="90" zoomScaleSheetLayoutView="90" workbookViewId="0">
      <selection activeCell="A13" sqref="A13"/>
    </sheetView>
  </sheetViews>
  <sheetFormatPr defaultColWidth="0" defaultRowHeight="21" zeroHeight="1" x14ac:dyDescent="0.25"/>
  <cols>
    <col min="1" max="1" width="3.140625" style="30" customWidth="1"/>
    <col min="2" max="2" width="24.7109375" style="30" customWidth="1"/>
    <col min="3" max="17" width="10.7109375" style="30" customWidth="1"/>
    <col min="18" max="18" width="1.140625" style="30" customWidth="1"/>
    <col min="19" max="19" width="9" style="30" customWidth="1"/>
    <col min="20" max="16384" width="9" style="30" hidden="1"/>
  </cols>
  <sheetData>
    <row r="1" spans="1:18" ht="25.5" x14ac:dyDescent="0.25">
      <c r="A1" s="567" t="str">
        <f>'سر برگ صفحات'!A1</f>
        <v>شرکت نمونه (سهامی عام)</v>
      </c>
      <c r="B1" s="567"/>
      <c r="C1" s="567"/>
      <c r="D1" s="567"/>
      <c r="E1" s="567"/>
      <c r="F1" s="567"/>
      <c r="G1" s="567"/>
      <c r="H1" s="567"/>
      <c r="I1" s="567"/>
      <c r="J1" s="567"/>
      <c r="K1" s="567"/>
      <c r="L1" s="567"/>
      <c r="M1" s="567"/>
      <c r="N1" s="567"/>
      <c r="O1" s="567"/>
      <c r="P1" s="567"/>
      <c r="Q1" s="567"/>
      <c r="R1" s="567"/>
    </row>
    <row r="2" spans="1:18" ht="25.5" x14ac:dyDescent="0.25">
      <c r="A2" s="567" t="str">
        <f>'سر برگ صفحات'!A14</f>
        <v>يادداشتهاي توضيحي صورت هاي مالي</v>
      </c>
      <c r="B2" s="567"/>
      <c r="C2" s="567"/>
      <c r="D2" s="567"/>
      <c r="E2" s="567"/>
      <c r="F2" s="567"/>
      <c r="G2" s="567"/>
      <c r="H2" s="567"/>
      <c r="I2" s="567"/>
      <c r="J2" s="567"/>
      <c r="K2" s="567"/>
      <c r="L2" s="567"/>
      <c r="M2" s="567"/>
      <c r="N2" s="567"/>
      <c r="O2" s="567"/>
      <c r="P2" s="567"/>
      <c r="Q2" s="567"/>
      <c r="R2" s="567"/>
    </row>
    <row r="3" spans="1:18" ht="25.5" x14ac:dyDescent="0.25">
      <c r="A3" s="567" t="str">
        <f>'سر برگ صفحات'!A3</f>
        <v>سال مالي منتهی به 29 اسفند 1398</v>
      </c>
      <c r="B3" s="567"/>
      <c r="C3" s="567"/>
      <c r="D3" s="567"/>
      <c r="E3" s="567"/>
      <c r="F3" s="567"/>
      <c r="G3" s="567"/>
      <c r="H3" s="567"/>
      <c r="I3" s="567"/>
      <c r="J3" s="567"/>
      <c r="K3" s="567"/>
      <c r="L3" s="567"/>
      <c r="M3" s="567"/>
      <c r="N3" s="567"/>
      <c r="O3" s="567"/>
      <c r="P3" s="567"/>
      <c r="Q3" s="567"/>
      <c r="R3" s="567"/>
    </row>
    <row r="4" spans="1:18" ht="8.25" customHeight="1" x14ac:dyDescent="0.25"/>
    <row r="5" spans="1:18" ht="27" customHeight="1" thickBot="1" x14ac:dyDescent="0.3">
      <c r="A5" s="549" t="s">
        <v>1068</v>
      </c>
      <c r="B5" s="549"/>
      <c r="C5" s="549"/>
      <c r="D5" s="549"/>
      <c r="E5" s="549"/>
      <c r="F5" s="549"/>
      <c r="G5" s="549"/>
      <c r="H5" s="549"/>
      <c r="I5" s="549"/>
      <c r="J5" s="549"/>
      <c r="K5" s="549"/>
      <c r="L5" s="549"/>
      <c r="M5" s="549"/>
      <c r="N5" s="549"/>
      <c r="O5" s="549"/>
      <c r="P5" s="549"/>
      <c r="Q5" s="549"/>
    </row>
    <row r="6" spans="1:18" ht="35.25" customHeight="1" x14ac:dyDescent="0.25">
      <c r="B6" s="576" t="s">
        <v>134</v>
      </c>
      <c r="C6" s="569" t="s">
        <v>720</v>
      </c>
      <c r="D6" s="569" t="s">
        <v>731</v>
      </c>
      <c r="E6" s="569" t="s">
        <v>730</v>
      </c>
      <c r="F6" s="569" t="s">
        <v>729</v>
      </c>
      <c r="G6" s="569" t="s">
        <v>347</v>
      </c>
      <c r="H6" s="569" t="s">
        <v>728</v>
      </c>
      <c r="I6" s="569" t="s">
        <v>727</v>
      </c>
      <c r="J6" s="569" t="s">
        <v>716</v>
      </c>
      <c r="K6" s="569" t="s">
        <v>64</v>
      </c>
      <c r="L6" s="569" t="s">
        <v>66</v>
      </c>
      <c r="M6" s="569" t="s">
        <v>590</v>
      </c>
      <c r="N6" s="572">
        <f>'سر برگ صفحات'!A12</f>
        <v>1398</v>
      </c>
      <c r="O6" s="579"/>
      <c r="P6" s="572">
        <v>1397</v>
      </c>
      <c r="Q6" s="573"/>
    </row>
    <row r="7" spans="1:18" ht="35.25" customHeight="1" x14ac:dyDescent="0.25">
      <c r="B7" s="577"/>
      <c r="C7" s="570"/>
      <c r="D7" s="570"/>
      <c r="E7" s="570"/>
      <c r="F7" s="570"/>
      <c r="G7" s="570"/>
      <c r="H7" s="570"/>
      <c r="I7" s="570"/>
      <c r="J7" s="570"/>
      <c r="K7" s="570"/>
      <c r="L7" s="570"/>
      <c r="M7" s="570"/>
      <c r="N7" s="574" t="s">
        <v>390</v>
      </c>
      <c r="O7" s="575"/>
      <c r="P7" s="574" t="s">
        <v>390</v>
      </c>
      <c r="Q7" s="580"/>
    </row>
    <row r="8" spans="1:18" ht="35.25" customHeight="1" thickBot="1" x14ac:dyDescent="0.3">
      <c r="B8" s="578"/>
      <c r="C8" s="571"/>
      <c r="D8" s="571"/>
      <c r="E8" s="571"/>
      <c r="F8" s="571"/>
      <c r="G8" s="571"/>
      <c r="H8" s="571"/>
      <c r="I8" s="571"/>
      <c r="J8" s="571"/>
      <c r="K8" s="571"/>
      <c r="L8" s="571"/>
      <c r="M8" s="571"/>
      <c r="N8" s="50" t="s">
        <v>726</v>
      </c>
      <c r="O8" s="50" t="s">
        <v>725</v>
      </c>
      <c r="P8" s="50" t="s">
        <v>726</v>
      </c>
      <c r="Q8" s="51" t="s">
        <v>725</v>
      </c>
    </row>
    <row r="9" spans="1:18" x14ac:dyDescent="0.25">
      <c r="B9" s="563" t="s">
        <v>711</v>
      </c>
      <c r="C9" s="52" t="s">
        <v>706</v>
      </c>
      <c r="D9" s="52" t="s">
        <v>590</v>
      </c>
      <c r="E9" s="52" t="s">
        <v>590</v>
      </c>
      <c r="F9" s="52" t="s">
        <v>590</v>
      </c>
      <c r="G9" s="52" t="s">
        <v>590</v>
      </c>
      <c r="H9" s="52" t="s">
        <v>604</v>
      </c>
      <c r="I9" s="52" t="s">
        <v>604</v>
      </c>
      <c r="J9" s="52" t="s">
        <v>604</v>
      </c>
      <c r="K9" s="52" t="s">
        <v>604</v>
      </c>
      <c r="L9" s="52" t="s">
        <v>604</v>
      </c>
      <c r="M9" s="52" t="s">
        <v>590</v>
      </c>
      <c r="N9" s="52" t="s">
        <v>590</v>
      </c>
      <c r="O9" s="52" t="s">
        <v>604</v>
      </c>
      <c r="P9" s="52" t="s">
        <v>590</v>
      </c>
      <c r="Q9" s="53" t="s">
        <v>604</v>
      </c>
    </row>
    <row r="10" spans="1:18" x14ac:dyDescent="0.25">
      <c r="B10" s="564"/>
      <c r="C10" s="54" t="s">
        <v>706</v>
      </c>
      <c r="D10" s="54" t="s">
        <v>590</v>
      </c>
      <c r="E10" s="54" t="s">
        <v>590</v>
      </c>
      <c r="F10" s="54" t="s">
        <v>590</v>
      </c>
      <c r="G10" s="54" t="s">
        <v>590</v>
      </c>
      <c r="H10" s="54" t="s">
        <v>604</v>
      </c>
      <c r="I10" s="54" t="s">
        <v>604</v>
      </c>
      <c r="J10" s="54" t="s">
        <v>604</v>
      </c>
      <c r="K10" s="54" t="s">
        <v>604</v>
      </c>
      <c r="L10" s="54" t="s">
        <v>604</v>
      </c>
      <c r="M10" s="54" t="s">
        <v>590</v>
      </c>
      <c r="N10" s="54" t="s">
        <v>590</v>
      </c>
      <c r="O10" s="54" t="s">
        <v>604</v>
      </c>
      <c r="P10" s="54" t="s">
        <v>590</v>
      </c>
      <c r="Q10" s="55" t="s">
        <v>604</v>
      </c>
    </row>
    <row r="11" spans="1:18" x14ac:dyDescent="0.25">
      <c r="B11" s="564"/>
      <c r="C11" s="56" t="s">
        <v>191</v>
      </c>
      <c r="D11" s="54" t="s">
        <v>590</v>
      </c>
      <c r="E11" s="54" t="s">
        <v>590</v>
      </c>
      <c r="F11" s="54" t="s">
        <v>590</v>
      </c>
      <c r="G11" s="54" t="s">
        <v>590</v>
      </c>
      <c r="H11" s="54" t="s">
        <v>604</v>
      </c>
      <c r="I11" s="54" t="s">
        <v>604</v>
      </c>
      <c r="J11" s="54" t="s">
        <v>604</v>
      </c>
      <c r="K11" s="54" t="s">
        <v>604</v>
      </c>
      <c r="L11" s="54" t="s">
        <v>604</v>
      </c>
      <c r="M11" s="54" t="s">
        <v>590</v>
      </c>
      <c r="N11" s="54" t="s">
        <v>590</v>
      </c>
      <c r="O11" s="54" t="s">
        <v>604</v>
      </c>
      <c r="P11" s="54" t="s">
        <v>590</v>
      </c>
      <c r="Q11" s="55" t="s">
        <v>604</v>
      </c>
    </row>
    <row r="12" spans="1:18" x14ac:dyDescent="0.25">
      <c r="B12" s="564" t="s">
        <v>710</v>
      </c>
      <c r="C12" s="54" t="s">
        <v>706</v>
      </c>
      <c r="D12" s="54" t="s">
        <v>590</v>
      </c>
      <c r="E12" s="57" t="s">
        <v>590</v>
      </c>
      <c r="F12" s="54" t="s">
        <v>590</v>
      </c>
      <c r="G12" s="54" t="s">
        <v>590</v>
      </c>
      <c r="H12" s="54" t="s">
        <v>604</v>
      </c>
      <c r="I12" s="54" t="s">
        <v>604</v>
      </c>
      <c r="J12" s="54" t="s">
        <v>604</v>
      </c>
      <c r="K12" s="54" t="s">
        <v>604</v>
      </c>
      <c r="L12" s="54" t="s">
        <v>604</v>
      </c>
      <c r="M12" s="54" t="s">
        <v>590</v>
      </c>
      <c r="N12" s="54" t="s">
        <v>590</v>
      </c>
      <c r="O12" s="54" t="s">
        <v>604</v>
      </c>
      <c r="P12" s="54" t="s">
        <v>590</v>
      </c>
      <c r="Q12" s="55" t="s">
        <v>604</v>
      </c>
    </row>
    <row r="13" spans="1:18" x14ac:dyDescent="0.25">
      <c r="B13" s="564"/>
      <c r="C13" s="54" t="s">
        <v>706</v>
      </c>
      <c r="D13" s="54" t="s">
        <v>590</v>
      </c>
      <c r="E13" s="54" t="s">
        <v>590</v>
      </c>
      <c r="F13" s="54" t="s">
        <v>590</v>
      </c>
      <c r="G13" s="54" t="s">
        <v>590</v>
      </c>
      <c r="H13" s="54" t="s">
        <v>604</v>
      </c>
      <c r="I13" s="54" t="s">
        <v>604</v>
      </c>
      <c r="J13" s="54" t="s">
        <v>604</v>
      </c>
      <c r="K13" s="54" t="s">
        <v>604</v>
      </c>
      <c r="L13" s="54" t="s">
        <v>604</v>
      </c>
      <c r="M13" s="54" t="s">
        <v>590</v>
      </c>
      <c r="N13" s="54" t="s">
        <v>590</v>
      </c>
      <c r="O13" s="54" t="s">
        <v>604</v>
      </c>
      <c r="P13" s="54" t="s">
        <v>590</v>
      </c>
      <c r="Q13" s="55" t="s">
        <v>604</v>
      </c>
    </row>
    <row r="14" spans="1:18" ht="21.75" thickBot="1" x14ac:dyDescent="0.3">
      <c r="B14" s="553"/>
      <c r="C14" s="58" t="s">
        <v>191</v>
      </c>
      <c r="D14" s="59" t="s">
        <v>590</v>
      </c>
      <c r="E14" s="59" t="s">
        <v>590</v>
      </c>
      <c r="F14" s="59" t="s">
        <v>590</v>
      </c>
      <c r="G14" s="59" t="s">
        <v>590</v>
      </c>
      <c r="H14" s="59" t="s">
        <v>604</v>
      </c>
      <c r="I14" s="59" t="s">
        <v>604</v>
      </c>
      <c r="J14" s="59" t="s">
        <v>604</v>
      </c>
      <c r="K14" s="59" t="s">
        <v>604</v>
      </c>
      <c r="L14" s="59" t="s">
        <v>604</v>
      </c>
      <c r="M14" s="59" t="s">
        <v>590</v>
      </c>
      <c r="N14" s="59" t="s">
        <v>590</v>
      </c>
      <c r="O14" s="59" t="s">
        <v>604</v>
      </c>
      <c r="P14" s="59" t="s">
        <v>590</v>
      </c>
      <c r="Q14" s="60" t="s">
        <v>604</v>
      </c>
    </row>
    <row r="15" spans="1:18" x14ac:dyDescent="0.25">
      <c r="B15" s="565" t="s">
        <v>709</v>
      </c>
      <c r="C15" s="61" t="s">
        <v>706</v>
      </c>
      <c r="D15" s="61" t="s">
        <v>590</v>
      </c>
      <c r="E15" s="61" t="s">
        <v>590</v>
      </c>
      <c r="F15" s="61" t="s">
        <v>590</v>
      </c>
      <c r="G15" s="61" t="s">
        <v>590</v>
      </c>
      <c r="H15" s="61" t="s">
        <v>604</v>
      </c>
      <c r="I15" s="61" t="s">
        <v>604</v>
      </c>
      <c r="J15" s="61" t="s">
        <v>604</v>
      </c>
      <c r="K15" s="61" t="s">
        <v>604</v>
      </c>
      <c r="L15" s="61" t="s">
        <v>604</v>
      </c>
      <c r="M15" s="61" t="s">
        <v>590</v>
      </c>
      <c r="N15" s="61" t="s">
        <v>590</v>
      </c>
      <c r="O15" s="61" t="s">
        <v>604</v>
      </c>
      <c r="P15" s="61" t="s">
        <v>590</v>
      </c>
      <c r="Q15" s="62" t="s">
        <v>604</v>
      </c>
    </row>
    <row r="16" spans="1:18" x14ac:dyDescent="0.25">
      <c r="B16" s="564"/>
      <c r="C16" s="54" t="s">
        <v>706</v>
      </c>
      <c r="D16" s="54" t="s">
        <v>590</v>
      </c>
      <c r="E16" s="54" t="s">
        <v>590</v>
      </c>
      <c r="F16" s="54" t="s">
        <v>590</v>
      </c>
      <c r="G16" s="54" t="s">
        <v>590</v>
      </c>
      <c r="H16" s="54" t="s">
        <v>604</v>
      </c>
      <c r="I16" s="54" t="s">
        <v>604</v>
      </c>
      <c r="J16" s="54" t="s">
        <v>604</v>
      </c>
      <c r="K16" s="54" t="s">
        <v>604</v>
      </c>
      <c r="L16" s="54" t="s">
        <v>604</v>
      </c>
      <c r="M16" s="54" t="s">
        <v>590</v>
      </c>
      <c r="N16" s="54" t="s">
        <v>590</v>
      </c>
      <c r="O16" s="54" t="s">
        <v>604</v>
      </c>
      <c r="P16" s="54" t="s">
        <v>590</v>
      </c>
      <c r="Q16" s="55" t="s">
        <v>604</v>
      </c>
    </row>
    <row r="17" spans="1:18" x14ac:dyDescent="0.25">
      <c r="B17" s="564" t="s">
        <v>1069</v>
      </c>
      <c r="C17" s="54" t="s">
        <v>706</v>
      </c>
      <c r="D17" s="54" t="s">
        <v>590</v>
      </c>
      <c r="E17" s="54" t="s">
        <v>590</v>
      </c>
      <c r="F17" s="54" t="s">
        <v>590</v>
      </c>
      <c r="G17" s="54" t="s">
        <v>590</v>
      </c>
      <c r="H17" s="54" t="s">
        <v>604</v>
      </c>
      <c r="I17" s="54" t="s">
        <v>604</v>
      </c>
      <c r="J17" s="54" t="s">
        <v>604</v>
      </c>
      <c r="K17" s="54" t="s">
        <v>604</v>
      </c>
      <c r="L17" s="54" t="s">
        <v>604</v>
      </c>
      <c r="M17" s="54" t="s">
        <v>590</v>
      </c>
      <c r="N17" s="54" t="s">
        <v>590</v>
      </c>
      <c r="O17" s="54" t="s">
        <v>604</v>
      </c>
      <c r="P17" s="54" t="s">
        <v>590</v>
      </c>
      <c r="Q17" s="55" t="s">
        <v>604</v>
      </c>
    </row>
    <row r="18" spans="1:18" x14ac:dyDescent="0.25">
      <c r="B18" s="564"/>
      <c r="C18" s="54" t="s">
        <v>706</v>
      </c>
      <c r="D18" s="54" t="s">
        <v>590</v>
      </c>
      <c r="E18" s="57" t="s">
        <v>590</v>
      </c>
      <c r="F18" s="54" t="s">
        <v>590</v>
      </c>
      <c r="G18" s="54" t="s">
        <v>590</v>
      </c>
      <c r="H18" s="54" t="s">
        <v>604</v>
      </c>
      <c r="I18" s="54" t="s">
        <v>604</v>
      </c>
      <c r="J18" s="54" t="s">
        <v>604</v>
      </c>
      <c r="K18" s="54" t="s">
        <v>604</v>
      </c>
      <c r="L18" s="54" t="s">
        <v>604</v>
      </c>
      <c r="M18" s="54" t="s">
        <v>590</v>
      </c>
      <c r="N18" s="54" t="s">
        <v>590</v>
      </c>
      <c r="O18" s="54" t="s">
        <v>604</v>
      </c>
      <c r="P18" s="54" t="s">
        <v>590</v>
      </c>
      <c r="Q18" s="55" t="s">
        <v>604</v>
      </c>
    </row>
    <row r="19" spans="1:18" x14ac:dyDescent="0.25">
      <c r="B19" s="564" t="s">
        <v>707</v>
      </c>
      <c r="C19" s="54" t="s">
        <v>706</v>
      </c>
      <c r="D19" s="54" t="s">
        <v>590</v>
      </c>
      <c r="E19" s="57" t="s">
        <v>590</v>
      </c>
      <c r="F19" s="54" t="s">
        <v>590</v>
      </c>
      <c r="G19" s="54" t="s">
        <v>590</v>
      </c>
      <c r="H19" s="54" t="s">
        <v>604</v>
      </c>
      <c r="I19" s="54" t="s">
        <v>604</v>
      </c>
      <c r="J19" s="54" t="s">
        <v>604</v>
      </c>
      <c r="K19" s="54" t="s">
        <v>604</v>
      </c>
      <c r="L19" s="54" t="s">
        <v>604</v>
      </c>
      <c r="M19" s="54" t="s">
        <v>590</v>
      </c>
      <c r="N19" s="54" t="s">
        <v>590</v>
      </c>
      <c r="O19" s="54" t="s">
        <v>604</v>
      </c>
      <c r="P19" s="54" t="s">
        <v>590</v>
      </c>
      <c r="Q19" s="55" t="s">
        <v>604</v>
      </c>
    </row>
    <row r="20" spans="1:18" x14ac:dyDescent="0.25">
      <c r="B20" s="566"/>
      <c r="C20" s="57" t="s">
        <v>706</v>
      </c>
      <c r="D20" s="57" t="s">
        <v>590</v>
      </c>
      <c r="E20" s="54" t="s">
        <v>590</v>
      </c>
      <c r="F20" s="57" t="s">
        <v>590</v>
      </c>
      <c r="G20" s="57" t="s">
        <v>590</v>
      </c>
      <c r="H20" s="57" t="s">
        <v>604</v>
      </c>
      <c r="I20" s="57" t="s">
        <v>604</v>
      </c>
      <c r="J20" s="57" t="s">
        <v>604</v>
      </c>
      <c r="K20" s="57" t="s">
        <v>604</v>
      </c>
      <c r="L20" s="57" t="s">
        <v>604</v>
      </c>
      <c r="M20" s="57" t="s">
        <v>590</v>
      </c>
      <c r="N20" s="57" t="s">
        <v>590</v>
      </c>
      <c r="O20" s="57" t="s">
        <v>604</v>
      </c>
      <c r="P20" s="57" t="s">
        <v>590</v>
      </c>
      <c r="Q20" s="63" t="s">
        <v>604</v>
      </c>
    </row>
    <row r="21" spans="1:18" ht="21.75" thickBot="1" x14ac:dyDescent="0.3">
      <c r="B21" s="553" t="s">
        <v>191</v>
      </c>
      <c r="C21" s="554"/>
      <c r="D21" s="59" t="s">
        <v>590</v>
      </c>
      <c r="E21" s="59" t="s">
        <v>590</v>
      </c>
      <c r="F21" s="59" t="s">
        <v>590</v>
      </c>
      <c r="G21" s="59" t="s">
        <v>590</v>
      </c>
      <c r="H21" s="59" t="s">
        <v>604</v>
      </c>
      <c r="I21" s="59" t="s">
        <v>604</v>
      </c>
      <c r="J21" s="59" t="s">
        <v>604</v>
      </c>
      <c r="K21" s="59" t="s">
        <v>604</v>
      </c>
      <c r="L21" s="59" t="s">
        <v>604</v>
      </c>
      <c r="M21" s="59" t="s">
        <v>590</v>
      </c>
      <c r="N21" s="59" t="s">
        <v>590</v>
      </c>
      <c r="O21" s="59" t="s">
        <v>604</v>
      </c>
      <c r="P21" s="59" t="s">
        <v>590</v>
      </c>
      <c r="Q21" s="60" t="s">
        <v>604</v>
      </c>
    </row>
    <row r="22" spans="1:18" ht="21.75" thickBot="1" x14ac:dyDescent="0.3">
      <c r="B22" s="555" t="s">
        <v>77</v>
      </c>
      <c r="C22" s="556"/>
      <c r="D22" s="64" t="s">
        <v>590</v>
      </c>
      <c r="E22" s="64" t="s">
        <v>590</v>
      </c>
      <c r="F22" s="64" t="s">
        <v>590</v>
      </c>
      <c r="G22" s="64" t="s">
        <v>590</v>
      </c>
      <c r="H22" s="64" t="s">
        <v>604</v>
      </c>
      <c r="I22" s="64" t="s">
        <v>604</v>
      </c>
      <c r="J22" s="64" t="s">
        <v>604</v>
      </c>
      <c r="K22" s="64" t="s">
        <v>604</v>
      </c>
      <c r="L22" s="64" t="s">
        <v>604</v>
      </c>
      <c r="M22" s="64" t="s">
        <v>590</v>
      </c>
      <c r="N22" s="64" t="s">
        <v>590</v>
      </c>
      <c r="O22" s="64" t="s">
        <v>604</v>
      </c>
      <c r="P22" s="64" t="s">
        <v>590</v>
      </c>
      <c r="Q22" s="65" t="s">
        <v>604</v>
      </c>
    </row>
    <row r="23" spans="1:18" x14ac:dyDescent="0.25"/>
    <row r="24" spans="1:18" x14ac:dyDescent="0.25">
      <c r="A24" s="536" t="s">
        <v>724</v>
      </c>
      <c r="B24" s="536"/>
      <c r="C24" s="536"/>
      <c r="D24" s="536"/>
      <c r="E24" s="536"/>
      <c r="F24" s="536"/>
      <c r="G24" s="536"/>
      <c r="H24" s="536"/>
      <c r="I24" s="536"/>
      <c r="J24" s="536"/>
      <c r="K24" s="536"/>
      <c r="L24" s="536"/>
      <c r="M24" s="536"/>
      <c r="N24" s="536"/>
      <c r="O24" s="536"/>
      <c r="P24" s="536"/>
      <c r="Q24" s="536"/>
    </row>
    <row r="25" spans="1:18" x14ac:dyDescent="0.25">
      <c r="A25" s="536" t="s">
        <v>723</v>
      </c>
      <c r="B25" s="536"/>
      <c r="C25" s="536"/>
      <c r="D25" s="536"/>
      <c r="E25" s="536"/>
      <c r="F25" s="536"/>
      <c r="G25" s="536"/>
      <c r="H25" s="536"/>
      <c r="I25" s="536"/>
      <c r="J25" s="536"/>
      <c r="K25" s="536"/>
      <c r="L25" s="536"/>
      <c r="M25" s="536"/>
      <c r="N25" s="536"/>
      <c r="O25" s="536"/>
      <c r="P25" s="536"/>
      <c r="Q25" s="536"/>
    </row>
    <row r="26" spans="1:18" x14ac:dyDescent="0.25">
      <c r="A26" s="536"/>
      <c r="B26" s="536"/>
      <c r="C26" s="536"/>
      <c r="D26" s="536"/>
      <c r="E26" s="536"/>
      <c r="F26" s="536"/>
      <c r="G26" s="536"/>
      <c r="H26" s="536"/>
      <c r="I26" s="536"/>
      <c r="J26" s="536"/>
      <c r="K26" s="536"/>
      <c r="L26" s="536"/>
      <c r="M26" s="536"/>
      <c r="N26" s="536"/>
      <c r="O26" s="536"/>
      <c r="P26" s="536"/>
      <c r="Q26" s="536"/>
    </row>
    <row r="28" spans="1:18" ht="26.25" hidden="1" customHeight="1" x14ac:dyDescent="0.25">
      <c r="A28" s="568"/>
      <c r="B28" s="568"/>
      <c r="C28" s="568"/>
      <c r="D28" s="568"/>
      <c r="E28" s="568"/>
      <c r="F28" s="568"/>
      <c r="G28" s="568"/>
      <c r="H28" s="568"/>
      <c r="I28" s="568"/>
      <c r="J28" s="568"/>
      <c r="K28" s="568"/>
      <c r="L28" s="568"/>
      <c r="M28" s="568"/>
      <c r="N28" s="568"/>
      <c r="O28" s="568"/>
      <c r="P28" s="568"/>
      <c r="Q28" s="568"/>
    </row>
    <row r="29" spans="1:18" ht="23.25" hidden="1" x14ac:dyDescent="0.25">
      <c r="A29" s="533"/>
      <c r="B29" s="533"/>
      <c r="C29" s="533"/>
      <c r="D29" s="533"/>
      <c r="E29" s="533"/>
      <c r="F29" s="533"/>
      <c r="G29" s="533"/>
      <c r="H29" s="533"/>
      <c r="I29" s="533"/>
      <c r="J29" s="533"/>
      <c r="K29" s="533"/>
      <c r="L29" s="533"/>
      <c r="M29" s="533"/>
      <c r="N29" s="533"/>
      <c r="O29" s="533"/>
      <c r="P29" s="533"/>
      <c r="Q29" s="533"/>
      <c r="R29" s="533"/>
    </row>
  </sheetData>
  <mergeCells count="32">
    <mergeCell ref="A1:R1"/>
    <mergeCell ref="A2:R2"/>
    <mergeCell ref="A3:R3"/>
    <mergeCell ref="B15:B16"/>
    <mergeCell ref="B17:B18"/>
    <mergeCell ref="A5:Q5"/>
    <mergeCell ref="B9:B11"/>
    <mergeCell ref="B12:B14"/>
    <mergeCell ref="H6:H8"/>
    <mergeCell ref="I6:I8"/>
    <mergeCell ref="J6:J8"/>
    <mergeCell ref="K6:K8"/>
    <mergeCell ref="L6:L8"/>
    <mergeCell ref="M6:M8"/>
    <mergeCell ref="N6:O6"/>
    <mergeCell ref="P7:Q7"/>
    <mergeCell ref="G6:G8"/>
    <mergeCell ref="P6:Q6"/>
    <mergeCell ref="N7:O7"/>
    <mergeCell ref="B6:B8"/>
    <mergeCell ref="C6:C8"/>
    <mergeCell ref="D6:D8"/>
    <mergeCell ref="E6:E8"/>
    <mergeCell ref="F6:F8"/>
    <mergeCell ref="A26:Q26"/>
    <mergeCell ref="A28:Q28"/>
    <mergeCell ref="A29:R29"/>
    <mergeCell ref="A25:Q25"/>
    <mergeCell ref="B19:B20"/>
    <mergeCell ref="B21:C21"/>
    <mergeCell ref="B22:C22"/>
    <mergeCell ref="A24:Q24"/>
  </mergeCells>
  <pageMargins left="0.19685039370078741" right="0.19685039370078741" top="0.19685039370078741" bottom="0.19685039370078741" header="0.31496062992125984" footer="0.23622047244094491"/>
  <pageSetup scale="71" firstPageNumber="58" fitToHeight="0" orientation="landscape" useFirstPageNumber="1" r:id="rId1"/>
  <headerFooter>
    <oddFooter>&amp;C&amp;"B Lotus,Bold"&amp;10&amp;P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sheetPr>
  <dimension ref="A1:S46"/>
  <sheetViews>
    <sheetView rightToLeft="1" view="pageBreakPreview" topLeftCell="A7" zoomScale="90" zoomScaleSheetLayoutView="90" workbookViewId="0">
      <selection activeCell="A13" sqref="A13"/>
    </sheetView>
  </sheetViews>
  <sheetFormatPr defaultColWidth="0" defaultRowHeight="21" zeroHeight="1" x14ac:dyDescent="0.25"/>
  <cols>
    <col min="1" max="1" width="7.28515625" style="30" customWidth="1"/>
    <col min="2" max="2" width="7.7109375" style="30" customWidth="1"/>
    <col min="3" max="3" width="1.140625" style="30" customWidth="1"/>
    <col min="4" max="4" width="38.28515625" style="30" bestFit="1" customWidth="1"/>
    <col min="5" max="5" width="1.140625" style="30" customWidth="1"/>
    <col min="6" max="6" width="7.85546875" style="30" customWidth="1"/>
    <col min="7" max="7" width="1.140625" style="30" customWidth="1"/>
    <col min="8" max="8" width="15.7109375" style="30" customWidth="1"/>
    <col min="9" max="9" width="1.140625" style="30" customWidth="1"/>
    <col min="10" max="10" width="8.140625" style="30" customWidth="1"/>
    <col min="11" max="11" width="1.140625" style="30" customWidth="1"/>
    <col min="12" max="12" width="7.7109375" style="30" customWidth="1"/>
    <col min="13" max="13" width="1.140625" style="30" customWidth="1"/>
    <col min="14" max="14" width="8.140625" style="30" customWidth="1"/>
    <col min="15" max="15" width="1.140625" style="30" customWidth="1"/>
    <col min="16" max="16" width="7.7109375" style="30" customWidth="1"/>
    <col min="17" max="17" width="1.140625" style="30" customWidth="1"/>
    <col min="18" max="18" width="7.7109375" style="30" customWidth="1"/>
    <col min="19" max="19" width="9.140625" style="30" customWidth="1"/>
    <col min="20" max="16384" width="9" style="30" hidden="1"/>
  </cols>
  <sheetData>
    <row r="1" spans="1:19" ht="25.5" x14ac:dyDescent="0.25">
      <c r="A1" s="567" t="str">
        <f>'سر برگ صفحات'!A1</f>
        <v>شرکت نمونه (سهامی عام)</v>
      </c>
      <c r="B1" s="567"/>
      <c r="C1" s="567"/>
      <c r="D1" s="567"/>
      <c r="E1" s="567"/>
      <c r="F1" s="567"/>
      <c r="G1" s="567"/>
      <c r="H1" s="567"/>
      <c r="I1" s="567"/>
      <c r="J1" s="567"/>
      <c r="K1" s="567"/>
      <c r="L1" s="567"/>
      <c r="M1" s="567"/>
    </row>
    <row r="2" spans="1:19" ht="25.5" x14ac:dyDescent="0.25">
      <c r="A2" s="567" t="str">
        <f>'سر برگ صفحات'!A14</f>
        <v>يادداشتهاي توضيحي صورت هاي مالي</v>
      </c>
      <c r="B2" s="567"/>
      <c r="C2" s="567"/>
      <c r="D2" s="567"/>
      <c r="E2" s="567"/>
      <c r="F2" s="567"/>
      <c r="G2" s="567"/>
      <c r="H2" s="567"/>
      <c r="I2" s="567"/>
      <c r="J2" s="567"/>
      <c r="K2" s="567"/>
      <c r="L2" s="567"/>
      <c r="M2" s="567"/>
    </row>
    <row r="3" spans="1:19" ht="25.5" x14ac:dyDescent="0.25">
      <c r="A3" s="567" t="str">
        <f>'سر برگ صفحات'!A3</f>
        <v>سال مالي منتهی به 29 اسفند 1398</v>
      </c>
      <c r="B3" s="567"/>
      <c r="C3" s="567"/>
      <c r="D3" s="567"/>
      <c r="E3" s="567"/>
      <c r="F3" s="567"/>
      <c r="G3" s="567"/>
      <c r="H3" s="567"/>
      <c r="I3" s="567"/>
      <c r="J3" s="567"/>
      <c r="K3" s="567"/>
      <c r="L3" s="567"/>
      <c r="M3" s="567"/>
    </row>
    <row r="4" spans="1:19" ht="5.25" customHeight="1" x14ac:dyDescent="0.25"/>
    <row r="5" spans="1:19" ht="23.25" x14ac:dyDescent="0.25">
      <c r="A5" s="38" t="s">
        <v>747</v>
      </c>
      <c r="P5" s="530"/>
      <c r="Q5" s="530"/>
      <c r="R5" s="530"/>
    </row>
    <row r="6" spans="1:19" ht="18" customHeight="1" x14ac:dyDescent="0.25">
      <c r="A6" s="525" t="s">
        <v>746</v>
      </c>
      <c r="B6" s="525"/>
      <c r="C6" s="525"/>
      <c r="D6" s="525"/>
      <c r="E6" s="525"/>
      <c r="F6" s="525"/>
      <c r="G6" s="525"/>
      <c r="H6" s="525"/>
      <c r="I6" s="525"/>
      <c r="J6" s="525"/>
      <c r="K6" s="525"/>
      <c r="L6" s="525"/>
      <c r="M6" s="39"/>
      <c r="N6" s="39"/>
      <c r="O6" s="39"/>
      <c r="P6" s="39"/>
      <c r="Q6" s="39"/>
      <c r="R6" s="39"/>
      <c r="S6" s="39"/>
    </row>
    <row r="7" spans="1:19" ht="23.25" x14ac:dyDescent="0.25">
      <c r="A7" s="38"/>
      <c r="P7" s="530"/>
      <c r="Q7" s="530"/>
      <c r="R7" s="530"/>
    </row>
    <row r="8" spans="1:19" x14ac:dyDescent="0.25">
      <c r="H8" s="40" t="s">
        <v>136</v>
      </c>
      <c r="N8" s="530"/>
      <c r="O8" s="530"/>
      <c r="P8" s="530"/>
      <c r="Q8" s="530"/>
      <c r="R8" s="530"/>
    </row>
    <row r="9" spans="1:19" ht="19.5" customHeight="1" x14ac:dyDescent="0.25">
      <c r="B9" s="42"/>
      <c r="C9" s="42"/>
      <c r="D9" s="42"/>
      <c r="E9" s="42"/>
      <c r="F9" s="42"/>
      <c r="G9" s="42"/>
      <c r="H9" s="43" t="s">
        <v>78</v>
      </c>
      <c r="I9" s="42"/>
      <c r="J9" s="42"/>
      <c r="K9" s="42"/>
      <c r="L9" s="42"/>
      <c r="M9" s="42"/>
      <c r="N9" s="42"/>
      <c r="O9" s="42"/>
      <c r="P9" s="42"/>
      <c r="Q9" s="42"/>
      <c r="R9" s="42"/>
      <c r="S9" s="42"/>
    </row>
    <row r="10" spans="1:19" x14ac:dyDescent="0.25">
      <c r="B10" s="31"/>
      <c r="C10" s="31"/>
      <c r="D10" s="44" t="s">
        <v>745</v>
      </c>
      <c r="E10" s="45"/>
      <c r="F10" s="45"/>
      <c r="G10" s="31"/>
      <c r="H10" s="31" t="s">
        <v>590</v>
      </c>
      <c r="I10" s="31"/>
      <c r="J10" s="31"/>
      <c r="K10" s="31"/>
      <c r="L10" s="31"/>
      <c r="M10" s="31"/>
      <c r="N10" s="31"/>
      <c r="O10" s="31"/>
      <c r="P10" s="31"/>
      <c r="Q10" s="31"/>
      <c r="R10" s="31"/>
    </row>
    <row r="11" spans="1:19" x14ac:dyDescent="0.25">
      <c r="B11" s="31"/>
      <c r="C11" s="31"/>
      <c r="D11" s="44" t="s">
        <v>744</v>
      </c>
      <c r="E11" s="45"/>
      <c r="F11" s="45"/>
      <c r="G11" s="31"/>
      <c r="H11" s="31" t="s">
        <v>590</v>
      </c>
      <c r="I11" s="31"/>
      <c r="J11" s="31"/>
      <c r="K11" s="31"/>
      <c r="L11" s="31"/>
      <c r="M11" s="31"/>
      <c r="N11" s="31"/>
      <c r="O11" s="31"/>
      <c r="P11" s="31"/>
      <c r="Q11" s="31"/>
      <c r="R11" s="31"/>
    </row>
    <row r="12" spans="1:19" x14ac:dyDescent="0.25">
      <c r="B12" s="31"/>
      <c r="C12" s="31"/>
      <c r="D12" s="44" t="s">
        <v>743</v>
      </c>
      <c r="E12" s="45"/>
      <c r="F12" s="45"/>
      <c r="G12" s="31"/>
      <c r="H12" s="31" t="s">
        <v>590</v>
      </c>
      <c r="I12" s="31"/>
      <c r="J12" s="31"/>
      <c r="K12" s="31"/>
      <c r="L12" s="31"/>
      <c r="M12" s="31"/>
      <c r="N12" s="31"/>
      <c r="O12" s="31"/>
      <c r="P12" s="31"/>
      <c r="Q12" s="31"/>
      <c r="R12" s="31"/>
    </row>
    <row r="13" spans="1:19" ht="21.75" thickBot="1" x14ac:dyDescent="0.3">
      <c r="B13" s="31"/>
      <c r="C13" s="31"/>
      <c r="D13" s="31"/>
      <c r="E13" s="31"/>
      <c r="F13" s="31"/>
      <c r="G13" s="31"/>
      <c r="H13" s="46">
        <f>SUM(H10:H12)</f>
        <v>0</v>
      </c>
      <c r="I13" s="31"/>
      <c r="J13" s="31"/>
      <c r="K13" s="31"/>
      <c r="L13" s="31"/>
      <c r="M13" s="31"/>
      <c r="N13" s="31"/>
      <c r="O13" s="31"/>
      <c r="P13" s="31"/>
      <c r="Q13" s="31"/>
      <c r="R13" s="31"/>
    </row>
    <row r="14" spans="1:19" ht="7.5" customHeight="1" thickTop="1" x14ac:dyDescent="0.25">
      <c r="D14" s="530"/>
      <c r="E14" s="530"/>
      <c r="F14" s="530"/>
      <c r="G14" s="530"/>
      <c r="H14" s="530"/>
      <c r="L14" s="47"/>
      <c r="N14" s="47"/>
      <c r="O14" s="31"/>
      <c r="P14" s="48"/>
      <c r="Q14" s="31"/>
      <c r="R14" s="48"/>
    </row>
    <row r="15" spans="1:19" x14ac:dyDescent="0.25">
      <c r="A15" s="525" t="s">
        <v>742</v>
      </c>
      <c r="B15" s="525"/>
      <c r="C15" s="525"/>
      <c r="D15" s="525"/>
      <c r="E15" s="525"/>
      <c r="F15" s="525"/>
      <c r="G15" s="525"/>
      <c r="H15" s="525"/>
      <c r="I15" s="525"/>
      <c r="J15" s="525"/>
      <c r="K15" s="525"/>
      <c r="L15" s="525"/>
      <c r="M15" s="525"/>
      <c r="N15" s="525"/>
      <c r="O15" s="525"/>
      <c r="P15" s="525"/>
      <c r="Q15" s="525"/>
      <c r="R15" s="525"/>
      <c r="S15" s="525"/>
    </row>
    <row r="16" spans="1:19" ht="23.25" x14ac:dyDescent="0.25">
      <c r="A16" s="38"/>
      <c r="P16" s="530"/>
      <c r="Q16" s="530"/>
      <c r="R16" s="530"/>
    </row>
    <row r="17" spans="1:19" x14ac:dyDescent="0.25">
      <c r="H17" s="40" t="s">
        <v>136</v>
      </c>
      <c r="I17" s="41"/>
      <c r="N17" s="530"/>
      <c r="O17" s="530"/>
      <c r="P17" s="530"/>
      <c r="Q17" s="530"/>
      <c r="R17" s="530"/>
    </row>
    <row r="18" spans="1:19" ht="19.5" customHeight="1" x14ac:dyDescent="0.25">
      <c r="B18" s="42"/>
      <c r="C18" s="42"/>
      <c r="D18" s="42"/>
      <c r="E18" s="42"/>
      <c r="F18" s="42"/>
      <c r="G18" s="42"/>
      <c r="H18" s="43" t="s">
        <v>78</v>
      </c>
      <c r="I18" s="42"/>
      <c r="J18" s="42"/>
      <c r="K18" s="42"/>
      <c r="L18" s="42"/>
      <c r="M18" s="42"/>
      <c r="N18" s="42"/>
      <c r="O18" s="42"/>
      <c r="P18" s="42"/>
      <c r="Q18" s="42"/>
      <c r="R18" s="42"/>
      <c r="S18" s="42"/>
    </row>
    <row r="19" spans="1:19" x14ac:dyDescent="0.25">
      <c r="B19" s="31"/>
      <c r="C19" s="31"/>
      <c r="D19" s="44" t="s">
        <v>741</v>
      </c>
      <c r="E19" s="45"/>
      <c r="F19" s="45"/>
      <c r="G19" s="31"/>
      <c r="H19" s="31"/>
      <c r="I19" s="31"/>
      <c r="J19" s="31"/>
      <c r="K19" s="31"/>
      <c r="L19" s="31"/>
      <c r="M19" s="31"/>
      <c r="N19" s="31"/>
      <c r="O19" s="31"/>
      <c r="P19" s="31"/>
      <c r="Q19" s="31"/>
      <c r="R19" s="31"/>
    </row>
    <row r="20" spans="1:19" x14ac:dyDescent="0.25">
      <c r="B20" s="31"/>
      <c r="C20" s="31"/>
      <c r="D20" s="44" t="s">
        <v>740</v>
      </c>
      <c r="E20" s="45"/>
      <c r="F20" s="45"/>
      <c r="G20" s="31"/>
      <c r="H20" s="31" t="s">
        <v>590</v>
      </c>
      <c r="I20" s="31"/>
      <c r="J20" s="31"/>
      <c r="K20" s="31"/>
      <c r="L20" s="31"/>
      <c r="M20" s="31"/>
      <c r="N20" s="31"/>
      <c r="O20" s="31"/>
      <c r="P20" s="31"/>
      <c r="Q20" s="31"/>
      <c r="R20" s="31"/>
    </row>
    <row r="21" spans="1:19" x14ac:dyDescent="0.25">
      <c r="B21" s="31"/>
      <c r="C21" s="31"/>
      <c r="D21" s="44" t="s">
        <v>739</v>
      </c>
      <c r="E21" s="45"/>
      <c r="F21" s="45"/>
      <c r="G21" s="31"/>
      <c r="H21" s="31" t="s">
        <v>590</v>
      </c>
      <c r="I21" s="31"/>
      <c r="J21" s="31"/>
      <c r="K21" s="31"/>
      <c r="L21" s="31"/>
      <c r="M21" s="31"/>
      <c r="N21" s="31"/>
      <c r="O21" s="31"/>
      <c r="P21" s="31"/>
      <c r="Q21" s="31"/>
      <c r="R21" s="31"/>
    </row>
    <row r="22" spans="1:19" x14ac:dyDescent="0.25">
      <c r="B22" s="31"/>
      <c r="C22" s="31"/>
      <c r="D22" s="31"/>
      <c r="E22" s="31"/>
      <c r="F22" s="31"/>
      <c r="G22" s="31"/>
      <c r="H22" s="49">
        <f>SUM(H19:H21)</f>
        <v>0</v>
      </c>
      <c r="I22" s="31"/>
      <c r="J22" s="31"/>
      <c r="K22" s="31"/>
      <c r="L22" s="31"/>
      <c r="M22" s="31"/>
      <c r="N22" s="31"/>
      <c r="O22" s="31"/>
      <c r="P22" s="31"/>
      <c r="Q22" s="31"/>
      <c r="R22" s="31"/>
    </row>
    <row r="23" spans="1:19" x14ac:dyDescent="0.25">
      <c r="B23" s="31"/>
      <c r="C23" s="31"/>
      <c r="D23" s="44" t="s">
        <v>738</v>
      </c>
      <c r="E23" s="45"/>
      <c r="F23" s="45"/>
      <c r="G23" s="31"/>
      <c r="H23" s="31"/>
      <c r="I23" s="31"/>
      <c r="J23" s="31"/>
      <c r="K23" s="31"/>
      <c r="L23" s="31"/>
      <c r="M23" s="31"/>
      <c r="N23" s="31"/>
      <c r="O23" s="31"/>
      <c r="P23" s="31"/>
      <c r="Q23" s="31"/>
      <c r="R23" s="31"/>
    </row>
    <row r="24" spans="1:19" x14ac:dyDescent="0.25">
      <c r="B24" s="31"/>
      <c r="C24" s="31"/>
      <c r="D24" s="44" t="s">
        <v>737</v>
      </c>
      <c r="E24" s="45"/>
      <c r="F24" s="45"/>
      <c r="G24" s="31"/>
      <c r="H24" s="31" t="s">
        <v>590</v>
      </c>
      <c r="I24" s="31"/>
      <c r="J24" s="31"/>
      <c r="K24" s="31"/>
      <c r="L24" s="31"/>
      <c r="M24" s="31"/>
      <c r="N24" s="31"/>
      <c r="O24" s="31"/>
      <c r="P24" s="31"/>
      <c r="Q24" s="31"/>
      <c r="R24" s="31"/>
    </row>
    <row r="25" spans="1:19" x14ac:dyDescent="0.25">
      <c r="B25" s="31"/>
      <c r="C25" s="31"/>
      <c r="D25" s="44" t="s">
        <v>736</v>
      </c>
      <c r="E25" s="45"/>
      <c r="F25" s="45"/>
      <c r="G25" s="31"/>
      <c r="H25" s="31" t="s">
        <v>590</v>
      </c>
      <c r="I25" s="31"/>
      <c r="J25" s="31"/>
      <c r="K25" s="31"/>
      <c r="L25" s="31"/>
      <c r="M25" s="31"/>
      <c r="N25" s="31"/>
      <c r="O25" s="31"/>
      <c r="P25" s="31"/>
      <c r="Q25" s="31"/>
      <c r="R25" s="31"/>
    </row>
    <row r="26" spans="1:19" x14ac:dyDescent="0.25">
      <c r="B26" s="31"/>
      <c r="C26" s="31"/>
      <c r="D26" s="31"/>
      <c r="E26" s="31"/>
      <c r="F26" s="31"/>
      <c r="G26" s="31"/>
      <c r="H26" s="49">
        <f>SUM(H23:H25)</f>
        <v>0</v>
      </c>
      <c r="I26" s="31"/>
      <c r="J26" s="31"/>
      <c r="K26" s="31"/>
      <c r="L26" s="31"/>
      <c r="M26" s="31"/>
      <c r="N26" s="31"/>
      <c r="O26" s="31"/>
      <c r="P26" s="31"/>
      <c r="Q26" s="31"/>
      <c r="R26" s="31"/>
    </row>
    <row r="27" spans="1:19" ht="21.75" thickBot="1" x14ac:dyDescent="0.3">
      <c r="B27" s="31"/>
      <c r="C27" s="31"/>
      <c r="D27" s="31"/>
      <c r="E27" s="31"/>
      <c r="F27" s="31"/>
      <c r="G27" s="31"/>
      <c r="H27" s="46">
        <f>H22+H26</f>
        <v>0</v>
      </c>
      <c r="I27" s="31"/>
      <c r="J27" s="31"/>
      <c r="K27" s="31"/>
      <c r="L27" s="31"/>
      <c r="M27" s="31"/>
      <c r="N27" s="31"/>
      <c r="O27" s="31"/>
      <c r="P27" s="31"/>
      <c r="Q27" s="31"/>
      <c r="R27" s="31"/>
    </row>
    <row r="28" spans="1:19" ht="21.75" thickTop="1" x14ac:dyDescent="0.25">
      <c r="L28" s="47"/>
      <c r="N28" s="47"/>
      <c r="O28" s="31"/>
      <c r="P28" s="48"/>
      <c r="Q28" s="31"/>
      <c r="R28" s="48"/>
    </row>
    <row r="29" spans="1:19" ht="18" customHeight="1" x14ac:dyDescent="0.25">
      <c r="A29" s="536" t="s">
        <v>1070</v>
      </c>
      <c r="B29" s="536"/>
      <c r="C29" s="536"/>
      <c r="D29" s="536"/>
      <c r="E29" s="536"/>
      <c r="F29" s="536"/>
      <c r="G29" s="536"/>
      <c r="H29" s="536"/>
      <c r="I29" s="536"/>
      <c r="J29" s="536"/>
      <c r="K29" s="536"/>
      <c r="L29" s="536"/>
      <c r="M29" s="33"/>
      <c r="N29" s="33"/>
      <c r="O29" s="33"/>
      <c r="P29" s="33"/>
      <c r="Q29" s="33"/>
    </row>
    <row r="30" spans="1:19" x14ac:dyDescent="0.25">
      <c r="A30" s="536" t="s">
        <v>735</v>
      </c>
      <c r="B30" s="536"/>
      <c r="C30" s="536"/>
      <c r="D30" s="536"/>
      <c r="E30" s="536"/>
      <c r="F30" s="536"/>
      <c r="G30" s="536"/>
      <c r="H30" s="536"/>
      <c r="I30" s="536"/>
      <c r="J30" s="536"/>
      <c r="K30" s="536"/>
      <c r="L30" s="536"/>
      <c r="M30" s="33"/>
      <c r="N30" s="33"/>
      <c r="O30" s="33"/>
      <c r="P30" s="33"/>
      <c r="Q30" s="33"/>
    </row>
    <row r="31" spans="1:19" ht="24" customHeight="1" x14ac:dyDescent="0.25">
      <c r="A31" s="536"/>
      <c r="B31" s="536"/>
      <c r="C31" s="536"/>
      <c r="D31" s="536"/>
      <c r="E31" s="536"/>
      <c r="F31" s="536"/>
      <c r="G31" s="536"/>
      <c r="H31" s="536"/>
      <c r="I31" s="536"/>
      <c r="J31" s="536"/>
      <c r="K31" s="536"/>
      <c r="L31" s="536"/>
      <c r="M31" s="33"/>
      <c r="N31" s="33"/>
      <c r="O31" s="33"/>
      <c r="P31" s="33"/>
      <c r="Q31" s="33"/>
    </row>
    <row r="32" spans="1:19" ht="6.75" customHeight="1" x14ac:dyDescent="0.25">
      <c r="B32" s="34"/>
      <c r="C32" s="34"/>
      <c r="D32" s="34"/>
      <c r="E32" s="34"/>
      <c r="F32" s="34"/>
      <c r="G32" s="34"/>
      <c r="I32" s="31"/>
      <c r="K32" s="31"/>
      <c r="L32" s="31"/>
      <c r="M32" s="31"/>
      <c r="N32" s="31"/>
      <c r="O32" s="31"/>
      <c r="P32" s="31"/>
      <c r="Q32" s="31"/>
      <c r="R32" s="31"/>
    </row>
    <row r="33" spans="1:19" s="32" customFormat="1" ht="23.25" x14ac:dyDescent="0.6">
      <c r="A33" s="544" t="s">
        <v>734</v>
      </c>
      <c r="B33" s="544"/>
      <c r="C33" s="544"/>
      <c r="D33" s="544"/>
      <c r="E33" s="544"/>
      <c r="F33" s="544"/>
      <c r="G33" s="544"/>
      <c r="H33" s="544"/>
      <c r="I33" s="544"/>
      <c r="J33" s="544"/>
      <c r="K33" s="544"/>
    </row>
    <row r="34" spans="1:19" s="32" customFormat="1" ht="20.25" customHeight="1" x14ac:dyDescent="0.6">
      <c r="A34" s="525" t="s">
        <v>733</v>
      </c>
      <c r="B34" s="525"/>
      <c r="C34" s="525"/>
      <c r="D34" s="525"/>
      <c r="E34" s="525"/>
      <c r="F34" s="525"/>
      <c r="G34" s="525"/>
      <c r="H34" s="525"/>
      <c r="I34" s="525"/>
      <c r="J34" s="525"/>
      <c r="K34" s="525"/>
    </row>
    <row r="35" spans="1:19" ht="18" customHeight="1" x14ac:dyDescent="0.25">
      <c r="A35" s="536" t="s">
        <v>1071</v>
      </c>
      <c r="B35" s="536"/>
      <c r="C35" s="536"/>
      <c r="D35" s="536"/>
      <c r="E35" s="536"/>
      <c r="F35" s="536"/>
      <c r="G35" s="536"/>
      <c r="H35" s="536"/>
      <c r="I35" s="536"/>
      <c r="J35" s="536"/>
      <c r="K35" s="536"/>
      <c r="L35" s="536"/>
      <c r="M35" s="33"/>
      <c r="N35" s="33"/>
      <c r="O35" s="33"/>
      <c r="P35" s="33"/>
      <c r="Q35" s="33"/>
    </row>
    <row r="36" spans="1:19" ht="18" customHeight="1" x14ac:dyDescent="0.25">
      <c r="A36" s="536"/>
      <c r="B36" s="536"/>
      <c r="C36" s="536"/>
      <c r="D36" s="536"/>
      <c r="E36" s="536"/>
      <c r="F36" s="536"/>
      <c r="G36" s="536"/>
      <c r="H36" s="536"/>
      <c r="I36" s="536"/>
      <c r="J36" s="536"/>
      <c r="K36" s="536"/>
      <c r="L36" s="536"/>
      <c r="M36" s="33"/>
      <c r="N36" s="33"/>
      <c r="O36" s="33"/>
      <c r="P36" s="33"/>
      <c r="Q36" s="33"/>
    </row>
    <row r="37" spans="1:19" x14ac:dyDescent="0.25">
      <c r="A37" s="525" t="s">
        <v>732</v>
      </c>
      <c r="B37" s="525"/>
      <c r="C37" s="525"/>
      <c r="D37" s="525"/>
      <c r="E37" s="525"/>
      <c r="F37" s="525"/>
      <c r="G37" s="525"/>
      <c r="H37" s="525"/>
      <c r="I37" s="525"/>
      <c r="J37" s="525"/>
      <c r="K37" s="525"/>
      <c r="L37" s="525"/>
      <c r="M37" s="33"/>
      <c r="N37" s="33"/>
      <c r="O37" s="33"/>
      <c r="P37" s="33"/>
      <c r="Q37" s="33"/>
    </row>
    <row r="38" spans="1:19" x14ac:dyDescent="0.25">
      <c r="A38" s="525"/>
      <c r="B38" s="525"/>
      <c r="C38" s="525"/>
      <c r="D38" s="525"/>
      <c r="E38" s="525"/>
      <c r="F38" s="525"/>
      <c r="G38" s="525"/>
      <c r="H38" s="525"/>
      <c r="I38" s="525"/>
      <c r="J38" s="525"/>
      <c r="K38" s="525"/>
      <c r="L38" s="525"/>
    </row>
    <row r="39" spans="1:19" ht="18" customHeight="1" x14ac:dyDescent="0.25">
      <c r="A39" s="36"/>
      <c r="B39" s="36"/>
      <c r="C39" s="36"/>
      <c r="D39" s="36"/>
      <c r="E39" s="36"/>
      <c r="F39" s="36"/>
      <c r="G39" s="36"/>
      <c r="H39" s="36"/>
      <c r="I39" s="36"/>
      <c r="J39" s="36"/>
      <c r="K39" s="36"/>
      <c r="L39" s="36"/>
      <c r="M39" s="36"/>
      <c r="N39" s="36"/>
      <c r="O39" s="36"/>
      <c r="P39" s="36"/>
      <c r="Q39" s="36"/>
      <c r="R39" s="36"/>
      <c r="S39" s="36"/>
    </row>
    <row r="40" spans="1:19" ht="18" customHeight="1" x14ac:dyDescent="0.25">
      <c r="A40" s="36"/>
      <c r="B40" s="36"/>
      <c r="C40" s="36"/>
      <c r="D40" s="36"/>
      <c r="E40" s="36"/>
      <c r="F40" s="36"/>
      <c r="G40" s="36"/>
      <c r="H40" s="36"/>
      <c r="I40" s="36"/>
      <c r="J40" s="36"/>
      <c r="K40" s="36"/>
      <c r="L40" s="36"/>
      <c r="M40" s="36"/>
      <c r="N40" s="36"/>
      <c r="O40" s="36"/>
      <c r="P40" s="36"/>
      <c r="Q40" s="36"/>
      <c r="R40" s="36"/>
      <c r="S40" s="36"/>
    </row>
    <row r="41" spans="1:19" ht="18" hidden="1" customHeight="1" x14ac:dyDescent="0.25">
      <c r="A41" s="36"/>
      <c r="B41" s="36"/>
      <c r="C41" s="36"/>
      <c r="D41" s="36"/>
      <c r="E41" s="36"/>
      <c r="F41" s="36"/>
      <c r="G41" s="36"/>
      <c r="H41" s="36"/>
      <c r="I41" s="36"/>
      <c r="J41" s="36"/>
      <c r="K41" s="36"/>
      <c r="L41" s="36"/>
      <c r="M41" s="36"/>
      <c r="N41" s="36"/>
      <c r="O41" s="36"/>
      <c r="P41" s="36"/>
      <c r="Q41" s="36"/>
      <c r="R41" s="36"/>
      <c r="S41" s="36"/>
    </row>
    <row r="42" spans="1:19" ht="18" hidden="1" customHeight="1" x14ac:dyDescent="0.25">
      <c r="A42" s="36"/>
      <c r="B42" s="36"/>
      <c r="C42" s="36"/>
      <c r="D42" s="36"/>
      <c r="E42" s="36"/>
      <c r="F42" s="36"/>
      <c r="G42" s="36"/>
      <c r="H42" s="36"/>
      <c r="I42" s="36"/>
      <c r="J42" s="36"/>
      <c r="K42" s="36"/>
      <c r="L42" s="36"/>
      <c r="M42" s="36"/>
      <c r="N42" s="36"/>
      <c r="O42" s="36"/>
      <c r="P42" s="36"/>
      <c r="Q42" s="36"/>
      <c r="R42" s="36"/>
      <c r="S42" s="36"/>
    </row>
    <row r="43" spans="1:19" ht="18" hidden="1" customHeight="1" x14ac:dyDescent="0.25">
      <c r="A43" s="36"/>
      <c r="B43" s="36"/>
      <c r="C43" s="36"/>
      <c r="D43" s="36"/>
      <c r="E43" s="36"/>
      <c r="F43" s="36"/>
      <c r="G43" s="36"/>
      <c r="H43" s="36"/>
      <c r="I43" s="36"/>
      <c r="J43" s="36"/>
      <c r="K43" s="36"/>
      <c r="L43" s="36"/>
      <c r="M43" s="36"/>
      <c r="N43" s="36"/>
      <c r="O43" s="36"/>
      <c r="P43" s="36"/>
      <c r="Q43" s="36"/>
      <c r="R43" s="36"/>
      <c r="S43" s="36"/>
    </row>
    <row r="46" spans="1:19" ht="23.25" hidden="1" x14ac:dyDescent="0.25">
      <c r="A46" s="533"/>
      <c r="B46" s="533"/>
      <c r="C46" s="533"/>
      <c r="D46" s="533"/>
      <c r="E46" s="533"/>
      <c r="F46" s="533"/>
      <c r="G46" s="533"/>
      <c r="H46" s="533"/>
      <c r="I46" s="533"/>
      <c r="J46" s="533"/>
      <c r="K46" s="533"/>
      <c r="L46" s="533"/>
      <c r="M46" s="37"/>
      <c r="N46" s="37"/>
      <c r="O46" s="37"/>
      <c r="P46" s="37"/>
      <c r="Q46" s="37"/>
      <c r="R46" s="37"/>
      <c r="S46" s="37"/>
    </row>
  </sheetData>
  <mergeCells count="18">
    <mergeCell ref="A1:M1"/>
    <mergeCell ref="A2:M2"/>
    <mergeCell ref="A3:M3"/>
    <mergeCell ref="A46:L46"/>
    <mergeCell ref="D14:H14"/>
    <mergeCell ref="A33:K33"/>
    <mergeCell ref="A34:K34"/>
    <mergeCell ref="A30:L31"/>
    <mergeCell ref="A35:L36"/>
    <mergeCell ref="A37:L38"/>
    <mergeCell ref="P5:R5"/>
    <mergeCell ref="P7:R7"/>
    <mergeCell ref="N8:R8"/>
    <mergeCell ref="A6:L6"/>
    <mergeCell ref="A29:L29"/>
    <mergeCell ref="A15:S15"/>
    <mergeCell ref="P16:R16"/>
    <mergeCell ref="N17:R17"/>
  </mergeCells>
  <pageMargins left="0.19685039370078741" right="0.19685039370078741" top="0.19685039370078741" bottom="0.19685039370078741" header="0.31496062992125984" footer="0.23622047244094491"/>
  <pageSetup firstPageNumber="59" orientation="portrait" useFirstPageNumber="1" r:id="rId1"/>
  <headerFooter>
    <oddFooter>&amp;C&amp;"B Lotus,Bold"&amp;10&amp;P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sheetPr>
  <dimension ref="A1:S40"/>
  <sheetViews>
    <sheetView rightToLeft="1" view="pageBreakPreview" topLeftCell="A7" zoomScale="90" zoomScaleSheetLayoutView="90" workbookViewId="0">
      <selection activeCell="A11" sqref="A11:L11"/>
    </sheetView>
  </sheetViews>
  <sheetFormatPr defaultColWidth="0" defaultRowHeight="21" zeroHeight="1" x14ac:dyDescent="0.25"/>
  <cols>
    <col min="1" max="1" width="7.28515625" style="30" customWidth="1"/>
    <col min="2" max="2" width="7.7109375" style="30" customWidth="1"/>
    <col min="3" max="3" width="1.140625" style="30" customWidth="1"/>
    <col min="4" max="4" width="42.7109375" style="30" customWidth="1"/>
    <col min="5" max="5" width="1.140625" style="30" customWidth="1"/>
    <col min="6" max="6" width="7.85546875" style="30" customWidth="1"/>
    <col min="7" max="7" width="1.140625" style="30" customWidth="1"/>
    <col min="8" max="8" width="14.7109375" style="30" customWidth="1"/>
    <col min="9" max="9" width="1.140625" style="30" customWidth="1"/>
    <col min="10" max="10" width="8.140625" style="30" customWidth="1"/>
    <col min="11" max="11" width="1.140625" style="30" customWidth="1"/>
    <col min="12" max="12" width="7.7109375" style="30" customWidth="1"/>
    <col min="13" max="13" width="1.140625" style="30" customWidth="1"/>
    <col min="14" max="14" width="8.140625" style="30" customWidth="1"/>
    <col min="15" max="15" width="1.140625" style="30" customWidth="1"/>
    <col min="16" max="16" width="7.7109375" style="30" customWidth="1"/>
    <col min="17" max="17" width="1.140625" style="30" hidden="1" customWidth="1"/>
    <col min="18" max="18" width="7.7109375" style="30" hidden="1" customWidth="1"/>
    <col min="19" max="19" width="9.140625" style="30" hidden="1" customWidth="1"/>
    <col min="20" max="16384" width="9" style="30" hidden="1"/>
  </cols>
  <sheetData>
    <row r="1" spans="1:19" ht="25.5" x14ac:dyDescent="0.25">
      <c r="A1" s="567" t="str">
        <f>'سر برگ صفحات'!A1</f>
        <v>شرکت نمونه (سهامی عام)</v>
      </c>
      <c r="B1" s="567"/>
      <c r="C1" s="567"/>
      <c r="D1" s="567"/>
      <c r="E1" s="567"/>
      <c r="F1" s="567"/>
      <c r="G1" s="567"/>
      <c r="H1" s="567"/>
      <c r="I1" s="567"/>
      <c r="J1" s="567"/>
      <c r="K1" s="567"/>
      <c r="L1" s="567"/>
      <c r="M1" s="567"/>
    </row>
    <row r="2" spans="1:19" ht="25.5" x14ac:dyDescent="0.25">
      <c r="A2" s="567" t="str">
        <f>'سر برگ صفحات'!A14</f>
        <v>يادداشتهاي توضيحي صورت هاي مالي</v>
      </c>
      <c r="B2" s="567"/>
      <c r="C2" s="567"/>
      <c r="D2" s="567"/>
      <c r="E2" s="567"/>
      <c r="F2" s="567"/>
      <c r="G2" s="567"/>
      <c r="H2" s="567"/>
      <c r="I2" s="567"/>
      <c r="J2" s="567"/>
      <c r="K2" s="567"/>
      <c r="L2" s="567"/>
      <c r="M2" s="567"/>
    </row>
    <row r="3" spans="1:19" ht="25.5" x14ac:dyDescent="0.25">
      <c r="A3" s="567" t="str">
        <f>'سر برگ صفحات'!A3</f>
        <v>سال مالي منتهی به 29 اسفند 1398</v>
      </c>
      <c r="B3" s="567"/>
      <c r="C3" s="567"/>
      <c r="D3" s="567"/>
      <c r="E3" s="567"/>
      <c r="F3" s="567"/>
      <c r="G3" s="567"/>
      <c r="H3" s="567"/>
      <c r="I3" s="567"/>
      <c r="J3" s="567"/>
      <c r="K3" s="567"/>
      <c r="L3" s="567"/>
      <c r="M3" s="567"/>
    </row>
    <row r="4" spans="1:19" ht="7.5" customHeight="1" x14ac:dyDescent="0.25"/>
    <row r="5" spans="1:19" s="32" customFormat="1" ht="25.5" customHeight="1" x14ac:dyDescent="0.6">
      <c r="A5" s="544" t="s">
        <v>751</v>
      </c>
      <c r="B5" s="544"/>
      <c r="C5" s="544"/>
      <c r="D5" s="544"/>
      <c r="E5" s="544"/>
      <c r="F5" s="544"/>
      <c r="G5" s="544"/>
      <c r="H5" s="544"/>
      <c r="I5" s="544"/>
      <c r="J5" s="544"/>
      <c r="K5" s="544"/>
    </row>
    <row r="6" spans="1:19" ht="30" customHeight="1" x14ac:dyDescent="0.25">
      <c r="A6" s="536" t="s">
        <v>750</v>
      </c>
      <c r="B6" s="536"/>
      <c r="C6" s="536"/>
      <c r="D6" s="536"/>
      <c r="E6" s="536"/>
      <c r="F6" s="536"/>
      <c r="G6" s="536"/>
      <c r="H6" s="536"/>
      <c r="I6" s="536"/>
      <c r="J6" s="536"/>
      <c r="K6" s="536"/>
      <c r="L6" s="536"/>
      <c r="M6" s="33"/>
      <c r="N6" s="33"/>
      <c r="O6" s="33"/>
      <c r="P6" s="33"/>
      <c r="Q6" s="33"/>
    </row>
    <row r="7" spans="1:19" x14ac:dyDescent="0.25">
      <c r="A7" s="525" t="s">
        <v>749</v>
      </c>
      <c r="B7" s="525"/>
      <c r="C7" s="525"/>
      <c r="D7" s="525"/>
      <c r="E7" s="525"/>
      <c r="F7" s="525"/>
      <c r="G7" s="525"/>
      <c r="H7" s="525"/>
      <c r="I7" s="525"/>
      <c r="J7" s="525"/>
      <c r="K7" s="525"/>
      <c r="L7" s="525"/>
      <c r="M7" s="33"/>
      <c r="N7" s="33"/>
      <c r="O7" s="33"/>
      <c r="P7" s="33"/>
      <c r="Q7" s="33"/>
    </row>
    <row r="8" spans="1:19" x14ac:dyDescent="0.25">
      <c r="A8" s="525"/>
      <c r="B8" s="525"/>
      <c r="C8" s="525"/>
      <c r="D8" s="525"/>
      <c r="E8" s="525"/>
      <c r="F8" s="525"/>
      <c r="G8" s="525"/>
      <c r="H8" s="525"/>
      <c r="I8" s="525"/>
      <c r="J8" s="525"/>
      <c r="K8" s="525"/>
      <c r="L8" s="525"/>
      <c r="M8" s="33"/>
      <c r="N8" s="33"/>
      <c r="O8" s="33"/>
      <c r="P8" s="33"/>
      <c r="Q8" s="33"/>
    </row>
    <row r="9" spans="1:19" x14ac:dyDescent="0.25">
      <c r="A9" s="525"/>
      <c r="B9" s="525"/>
      <c r="C9" s="525"/>
      <c r="D9" s="525"/>
      <c r="E9" s="525"/>
      <c r="F9" s="525"/>
      <c r="G9" s="525"/>
      <c r="H9" s="525"/>
      <c r="I9" s="525"/>
      <c r="J9" s="525"/>
      <c r="K9" s="525"/>
      <c r="L9" s="525"/>
      <c r="M9" s="33"/>
      <c r="N9" s="33"/>
      <c r="O9" s="33"/>
      <c r="P9" s="33"/>
      <c r="Q9" s="33"/>
    </row>
    <row r="10" spans="1:19" x14ac:dyDescent="0.25">
      <c r="A10" s="525"/>
      <c r="B10" s="525"/>
      <c r="C10" s="525"/>
      <c r="D10" s="525"/>
      <c r="E10" s="525"/>
      <c r="F10" s="525"/>
      <c r="G10" s="525"/>
      <c r="H10" s="525"/>
      <c r="I10" s="525"/>
      <c r="J10" s="525"/>
      <c r="K10" s="525"/>
      <c r="L10" s="525"/>
      <c r="M10" s="33"/>
      <c r="N10" s="33"/>
      <c r="O10" s="33"/>
      <c r="P10" s="33"/>
      <c r="Q10" s="33"/>
    </row>
    <row r="11" spans="1:19" ht="24" customHeight="1" x14ac:dyDescent="0.25">
      <c r="A11" s="536" t="s">
        <v>748</v>
      </c>
      <c r="B11" s="536"/>
      <c r="C11" s="536"/>
      <c r="D11" s="536"/>
      <c r="E11" s="536"/>
      <c r="F11" s="536"/>
      <c r="G11" s="536"/>
      <c r="H11" s="536"/>
      <c r="I11" s="536"/>
      <c r="J11" s="536"/>
      <c r="K11" s="536"/>
      <c r="L11" s="536"/>
      <c r="M11" s="33"/>
      <c r="N11" s="33"/>
      <c r="O11" s="33"/>
      <c r="P11" s="33"/>
      <c r="Q11" s="33"/>
    </row>
    <row r="12" spans="1:19" x14ac:dyDescent="0.25">
      <c r="A12" s="34"/>
      <c r="B12" s="34"/>
      <c r="C12" s="34"/>
      <c r="D12" s="34"/>
      <c r="E12" s="34"/>
      <c r="F12" s="34"/>
      <c r="G12" s="34"/>
      <c r="H12" s="34"/>
      <c r="I12" s="35"/>
      <c r="J12" s="34"/>
      <c r="K12" s="35"/>
      <c r="L12" s="35"/>
      <c r="M12" s="31"/>
      <c r="N12" s="31"/>
      <c r="O12" s="31"/>
      <c r="P12" s="31"/>
      <c r="Q12" s="31"/>
      <c r="R12" s="31"/>
    </row>
    <row r="13" spans="1:19" ht="18" customHeight="1" x14ac:dyDescent="0.25">
      <c r="A13" s="36"/>
      <c r="B13" s="36"/>
      <c r="C13" s="36"/>
      <c r="D13" s="36"/>
      <c r="E13" s="36"/>
      <c r="F13" s="36"/>
      <c r="G13" s="36"/>
      <c r="H13" s="36"/>
      <c r="I13" s="36"/>
      <c r="J13" s="36"/>
      <c r="K13" s="36"/>
      <c r="L13" s="36"/>
      <c r="M13" s="36"/>
      <c r="N13" s="36"/>
      <c r="O13" s="36"/>
      <c r="P13" s="36"/>
      <c r="Q13" s="36"/>
      <c r="R13" s="36"/>
      <c r="S13" s="36"/>
    </row>
    <row r="14" spans="1:19" ht="18" customHeight="1" x14ac:dyDescent="0.25">
      <c r="A14" s="36"/>
      <c r="B14" s="36"/>
      <c r="C14" s="36"/>
      <c r="D14" s="36"/>
      <c r="E14" s="36"/>
      <c r="F14" s="36"/>
      <c r="G14" s="36"/>
      <c r="H14" s="36"/>
      <c r="I14" s="36"/>
      <c r="J14" s="36"/>
      <c r="K14" s="36"/>
      <c r="L14" s="36"/>
      <c r="M14" s="36"/>
      <c r="N14" s="36"/>
      <c r="O14" s="36"/>
      <c r="P14" s="36"/>
      <c r="Q14" s="36"/>
      <c r="R14" s="36"/>
      <c r="S14" s="36"/>
    </row>
    <row r="15" spans="1:19" ht="18" customHeight="1" x14ac:dyDescent="0.25">
      <c r="A15" s="36"/>
      <c r="B15" s="36"/>
      <c r="C15" s="36"/>
      <c r="D15" s="36"/>
      <c r="E15" s="36"/>
      <c r="F15" s="36"/>
      <c r="G15" s="36"/>
      <c r="H15" s="36"/>
      <c r="I15" s="36"/>
      <c r="J15" s="36"/>
      <c r="K15" s="36"/>
      <c r="L15" s="36"/>
      <c r="M15" s="36"/>
      <c r="N15" s="36"/>
      <c r="O15" s="36"/>
      <c r="P15" s="36"/>
      <c r="Q15" s="36"/>
      <c r="R15" s="36"/>
      <c r="S15" s="36"/>
    </row>
    <row r="16" spans="1:19" ht="18" customHeight="1" x14ac:dyDescent="0.25">
      <c r="A16" s="36"/>
      <c r="B16" s="36"/>
      <c r="C16" s="36"/>
      <c r="D16" s="36"/>
      <c r="E16" s="36"/>
      <c r="F16" s="36"/>
      <c r="G16" s="36"/>
      <c r="H16" s="36"/>
      <c r="I16" s="36"/>
      <c r="J16" s="36"/>
      <c r="K16" s="36"/>
      <c r="L16" s="36"/>
      <c r="M16" s="36"/>
      <c r="N16" s="36"/>
      <c r="O16" s="36"/>
      <c r="P16" s="36"/>
      <c r="Q16" s="36"/>
      <c r="R16" s="36"/>
      <c r="S16" s="36"/>
    </row>
    <row r="17" spans="1:19" ht="18" hidden="1" customHeight="1" x14ac:dyDescent="0.25">
      <c r="A17" s="36"/>
      <c r="B17" s="36"/>
      <c r="C17" s="36"/>
      <c r="D17" s="36"/>
      <c r="E17" s="36"/>
      <c r="F17" s="36"/>
      <c r="G17" s="36"/>
      <c r="H17" s="36"/>
      <c r="I17" s="36"/>
      <c r="J17" s="36"/>
      <c r="K17" s="36"/>
      <c r="L17" s="36"/>
      <c r="M17" s="36"/>
      <c r="N17" s="36"/>
      <c r="O17" s="36"/>
      <c r="P17" s="36"/>
      <c r="Q17" s="36"/>
      <c r="R17" s="36"/>
      <c r="S17" s="36"/>
    </row>
    <row r="18" spans="1:19" ht="18" hidden="1" customHeight="1" x14ac:dyDescent="0.25">
      <c r="A18" s="36"/>
      <c r="B18" s="36"/>
      <c r="C18" s="36"/>
      <c r="D18" s="36"/>
      <c r="E18" s="36"/>
      <c r="F18" s="36"/>
      <c r="G18" s="36"/>
      <c r="H18" s="36"/>
      <c r="I18" s="36"/>
      <c r="J18" s="36"/>
      <c r="K18" s="36"/>
      <c r="L18" s="36"/>
      <c r="M18" s="36"/>
      <c r="N18" s="36"/>
      <c r="O18" s="36"/>
      <c r="P18" s="36"/>
      <c r="Q18" s="36"/>
      <c r="R18" s="36"/>
      <c r="S18" s="36"/>
    </row>
    <row r="19" spans="1:19" ht="18" hidden="1" customHeight="1" x14ac:dyDescent="0.25">
      <c r="A19" s="36"/>
      <c r="B19" s="36"/>
      <c r="C19" s="36"/>
      <c r="D19" s="36"/>
      <c r="E19" s="36"/>
      <c r="F19" s="36"/>
      <c r="G19" s="36"/>
      <c r="H19" s="36"/>
      <c r="I19" s="36"/>
      <c r="J19" s="36"/>
      <c r="K19" s="36"/>
      <c r="L19" s="36"/>
      <c r="M19" s="36"/>
      <c r="N19" s="36"/>
      <c r="O19" s="36"/>
      <c r="P19" s="36"/>
      <c r="Q19" s="36"/>
      <c r="R19" s="36"/>
      <c r="S19" s="36"/>
    </row>
    <row r="20" spans="1:19" ht="18" hidden="1" customHeight="1" x14ac:dyDescent="0.25">
      <c r="A20" s="36"/>
      <c r="B20" s="36"/>
      <c r="C20" s="36"/>
      <c r="D20" s="36"/>
      <c r="E20" s="36"/>
      <c r="F20" s="36"/>
      <c r="G20" s="36"/>
      <c r="H20" s="36"/>
      <c r="I20" s="36"/>
      <c r="J20" s="36"/>
      <c r="K20" s="36"/>
      <c r="L20" s="36"/>
      <c r="M20" s="36"/>
      <c r="N20" s="36"/>
      <c r="O20" s="36"/>
      <c r="P20" s="36"/>
      <c r="Q20" s="36"/>
      <c r="R20" s="36"/>
      <c r="S20" s="36"/>
    </row>
    <row r="21" spans="1:19" ht="18" hidden="1" customHeight="1" x14ac:dyDescent="0.25">
      <c r="A21" s="36"/>
      <c r="B21" s="36"/>
      <c r="C21" s="36"/>
      <c r="D21" s="36"/>
      <c r="E21" s="36"/>
      <c r="F21" s="36"/>
      <c r="G21" s="36"/>
      <c r="H21" s="36"/>
      <c r="I21" s="36"/>
      <c r="J21" s="36"/>
      <c r="K21" s="36"/>
      <c r="L21" s="36"/>
      <c r="M21" s="36"/>
      <c r="N21" s="36"/>
      <c r="O21" s="36"/>
      <c r="P21" s="36"/>
      <c r="Q21" s="36"/>
      <c r="R21" s="36"/>
      <c r="S21" s="36"/>
    </row>
    <row r="22" spans="1:19" ht="18" hidden="1" customHeight="1" x14ac:dyDescent="0.25">
      <c r="A22" s="36"/>
      <c r="B22" s="36"/>
      <c r="C22" s="36"/>
      <c r="D22" s="36"/>
      <c r="E22" s="36"/>
      <c r="F22" s="36"/>
      <c r="G22" s="36"/>
      <c r="H22" s="36"/>
      <c r="I22" s="36"/>
      <c r="J22" s="36"/>
      <c r="K22" s="36"/>
      <c r="L22" s="36"/>
      <c r="M22" s="36"/>
      <c r="N22" s="36"/>
      <c r="O22" s="36"/>
      <c r="P22" s="36"/>
      <c r="Q22" s="36"/>
      <c r="R22" s="36"/>
      <c r="S22" s="36"/>
    </row>
    <row r="23" spans="1:19" ht="18" hidden="1" customHeight="1" x14ac:dyDescent="0.25">
      <c r="A23" s="36"/>
      <c r="B23" s="36"/>
      <c r="C23" s="36"/>
      <c r="D23" s="36"/>
      <c r="E23" s="36"/>
      <c r="F23" s="36"/>
      <c r="G23" s="36"/>
      <c r="H23" s="36"/>
      <c r="I23" s="36"/>
      <c r="J23" s="36"/>
      <c r="K23" s="36"/>
      <c r="L23" s="36"/>
      <c r="M23" s="36"/>
      <c r="N23" s="36"/>
      <c r="O23" s="36"/>
      <c r="P23" s="36"/>
      <c r="Q23" s="36"/>
      <c r="R23" s="36"/>
      <c r="S23" s="36"/>
    </row>
    <row r="24" spans="1:19" ht="18" hidden="1" customHeight="1" x14ac:dyDescent="0.25">
      <c r="A24" s="36"/>
      <c r="B24" s="36"/>
      <c r="C24" s="36"/>
      <c r="D24" s="36"/>
      <c r="E24" s="36"/>
      <c r="F24" s="36"/>
      <c r="G24" s="36"/>
      <c r="H24" s="36"/>
      <c r="I24" s="36"/>
      <c r="J24" s="36"/>
      <c r="K24" s="36"/>
      <c r="L24" s="36"/>
      <c r="M24" s="36"/>
      <c r="N24" s="36"/>
      <c r="O24" s="36"/>
      <c r="P24" s="36"/>
      <c r="Q24" s="36"/>
      <c r="R24" s="36"/>
      <c r="S24" s="36"/>
    </row>
    <row r="25" spans="1:19" ht="18" hidden="1" customHeight="1" x14ac:dyDescent="0.25">
      <c r="A25" s="36"/>
      <c r="B25" s="36"/>
      <c r="C25" s="36"/>
      <c r="D25" s="36"/>
      <c r="E25" s="36"/>
      <c r="F25" s="36"/>
      <c r="G25" s="36"/>
      <c r="H25" s="36"/>
      <c r="I25" s="36"/>
      <c r="J25" s="36"/>
      <c r="K25" s="36"/>
      <c r="L25" s="36"/>
      <c r="M25" s="36"/>
      <c r="N25" s="36"/>
      <c r="O25" s="36"/>
      <c r="P25" s="36"/>
      <c r="Q25" s="36"/>
      <c r="R25" s="36"/>
      <c r="S25" s="36"/>
    </row>
    <row r="26" spans="1:19" ht="18" hidden="1" customHeight="1" x14ac:dyDescent="0.25">
      <c r="A26" s="36"/>
      <c r="B26" s="36"/>
      <c r="C26" s="36"/>
      <c r="D26" s="36"/>
      <c r="E26" s="36"/>
      <c r="F26" s="36"/>
      <c r="G26" s="36"/>
      <c r="H26" s="36"/>
      <c r="I26" s="36"/>
      <c r="J26" s="36"/>
      <c r="K26" s="36"/>
      <c r="L26" s="36"/>
      <c r="M26" s="36"/>
      <c r="N26" s="36"/>
      <c r="O26" s="36"/>
      <c r="P26" s="36"/>
      <c r="Q26" s="36"/>
      <c r="R26" s="36"/>
      <c r="S26" s="36"/>
    </row>
    <row r="27" spans="1:19" ht="18" hidden="1" customHeight="1" x14ac:dyDescent="0.25">
      <c r="A27" s="36"/>
      <c r="B27" s="36"/>
      <c r="C27" s="36"/>
      <c r="D27" s="36"/>
      <c r="E27" s="36"/>
      <c r="F27" s="36"/>
      <c r="G27" s="36"/>
      <c r="H27" s="36"/>
      <c r="I27" s="36"/>
      <c r="J27" s="36"/>
      <c r="K27" s="36"/>
      <c r="L27" s="36"/>
      <c r="M27" s="36"/>
      <c r="N27" s="36"/>
      <c r="O27" s="36"/>
      <c r="P27" s="36"/>
      <c r="Q27" s="36"/>
      <c r="R27" s="36"/>
      <c r="S27" s="36"/>
    </row>
    <row r="28" spans="1:19" ht="18" hidden="1" customHeight="1" x14ac:dyDescent="0.25">
      <c r="A28" s="36"/>
      <c r="B28" s="36"/>
      <c r="C28" s="36"/>
      <c r="D28" s="36"/>
      <c r="E28" s="36"/>
      <c r="F28" s="36"/>
      <c r="G28" s="36"/>
      <c r="H28" s="36"/>
      <c r="I28" s="36"/>
      <c r="J28" s="36"/>
      <c r="K28" s="36"/>
      <c r="L28" s="36"/>
      <c r="M28" s="36"/>
      <c r="N28" s="36"/>
      <c r="O28" s="36"/>
      <c r="P28" s="36"/>
      <c r="Q28" s="36"/>
      <c r="R28" s="36"/>
      <c r="S28" s="36"/>
    </row>
    <row r="29" spans="1:19" ht="18" hidden="1" customHeight="1" x14ac:dyDescent="0.25">
      <c r="A29" s="36"/>
      <c r="B29" s="36"/>
      <c r="C29" s="36"/>
      <c r="D29" s="36"/>
      <c r="E29" s="36"/>
      <c r="F29" s="36"/>
      <c r="G29" s="36"/>
      <c r="H29" s="36"/>
      <c r="I29" s="36"/>
      <c r="J29" s="36"/>
      <c r="K29" s="36"/>
      <c r="L29" s="36"/>
      <c r="M29" s="36"/>
      <c r="N29" s="36"/>
      <c r="O29" s="36"/>
      <c r="P29" s="36"/>
      <c r="Q29" s="36"/>
      <c r="R29" s="36"/>
      <c r="S29" s="36"/>
    </row>
    <row r="30" spans="1:19" ht="18" hidden="1" customHeight="1" x14ac:dyDescent="0.25">
      <c r="A30" s="36"/>
      <c r="B30" s="36"/>
      <c r="C30" s="36"/>
      <c r="D30" s="36"/>
      <c r="E30" s="36"/>
      <c r="F30" s="36"/>
      <c r="G30" s="36"/>
      <c r="H30" s="36"/>
      <c r="I30" s="36"/>
      <c r="J30" s="36"/>
      <c r="K30" s="36"/>
      <c r="L30" s="36"/>
      <c r="M30" s="36"/>
      <c r="N30" s="36"/>
      <c r="O30" s="36"/>
      <c r="P30" s="36"/>
      <c r="Q30" s="36"/>
      <c r="R30" s="36"/>
      <c r="S30" s="36"/>
    </row>
    <row r="31" spans="1:19" ht="18" hidden="1" customHeight="1" x14ac:dyDescent="0.25">
      <c r="A31" s="36"/>
      <c r="B31" s="36"/>
      <c r="C31" s="36"/>
      <c r="D31" s="36"/>
      <c r="E31" s="36"/>
      <c r="F31" s="36"/>
      <c r="G31" s="36"/>
      <c r="H31" s="36"/>
      <c r="I31" s="36"/>
      <c r="J31" s="36"/>
      <c r="K31" s="36"/>
      <c r="L31" s="36"/>
      <c r="M31" s="36"/>
      <c r="N31" s="36"/>
      <c r="O31" s="36"/>
      <c r="P31" s="36"/>
      <c r="Q31" s="36"/>
      <c r="R31" s="36"/>
      <c r="S31" s="36"/>
    </row>
    <row r="32" spans="1:19" ht="18" hidden="1" customHeight="1" x14ac:dyDescent="0.25">
      <c r="A32" s="36"/>
      <c r="B32" s="36"/>
      <c r="C32" s="36"/>
      <c r="D32" s="36"/>
      <c r="E32" s="36"/>
      <c r="F32" s="36"/>
      <c r="G32" s="36"/>
      <c r="H32" s="36"/>
      <c r="I32" s="36"/>
      <c r="J32" s="36"/>
      <c r="K32" s="36"/>
      <c r="L32" s="36"/>
      <c r="M32" s="36"/>
      <c r="N32" s="36"/>
      <c r="O32" s="36"/>
      <c r="P32" s="36"/>
      <c r="Q32" s="36"/>
      <c r="R32" s="36"/>
      <c r="S32" s="36"/>
    </row>
    <row r="33" spans="1:19" ht="18" hidden="1" customHeight="1" x14ac:dyDescent="0.25">
      <c r="A33" s="36"/>
      <c r="B33" s="36"/>
      <c r="C33" s="36"/>
      <c r="D33" s="36"/>
      <c r="E33" s="36"/>
      <c r="F33" s="36"/>
      <c r="G33" s="36"/>
      <c r="H33" s="36"/>
      <c r="I33" s="36"/>
      <c r="J33" s="36"/>
      <c r="K33" s="36"/>
      <c r="L33" s="36"/>
      <c r="M33" s="36"/>
      <c r="N33" s="36"/>
      <c r="O33" s="36"/>
      <c r="P33" s="36"/>
      <c r="Q33" s="36"/>
      <c r="R33" s="36"/>
      <c r="S33" s="36"/>
    </row>
    <row r="34" spans="1:19" ht="18" hidden="1" customHeight="1" x14ac:dyDescent="0.25">
      <c r="A34" s="36"/>
      <c r="B34" s="36"/>
      <c r="C34" s="36"/>
      <c r="D34" s="36"/>
      <c r="E34" s="36"/>
      <c r="F34" s="36"/>
      <c r="G34" s="36"/>
      <c r="H34" s="36"/>
      <c r="I34" s="36"/>
      <c r="J34" s="36"/>
      <c r="K34" s="36"/>
      <c r="L34" s="36"/>
      <c r="M34" s="36"/>
      <c r="N34" s="36"/>
      <c r="O34" s="36"/>
      <c r="P34" s="36"/>
      <c r="Q34" s="36"/>
      <c r="R34" s="36"/>
      <c r="S34" s="36"/>
    </row>
    <row r="35" spans="1:19" ht="18" hidden="1" customHeight="1" x14ac:dyDescent="0.25">
      <c r="A35" s="36"/>
      <c r="B35" s="36"/>
      <c r="C35" s="36"/>
      <c r="D35" s="36"/>
      <c r="E35" s="36"/>
      <c r="F35" s="36"/>
      <c r="G35" s="36"/>
      <c r="H35" s="36"/>
      <c r="I35" s="36"/>
      <c r="J35" s="36"/>
      <c r="K35" s="36"/>
      <c r="L35" s="36"/>
      <c r="M35" s="36"/>
      <c r="N35" s="36"/>
      <c r="O35" s="36"/>
      <c r="P35" s="36"/>
      <c r="Q35" s="36"/>
      <c r="R35" s="36"/>
      <c r="S35" s="36"/>
    </row>
    <row r="36" spans="1:19" ht="18" hidden="1" customHeight="1" x14ac:dyDescent="0.25">
      <c r="A36" s="36"/>
      <c r="B36" s="36"/>
      <c r="C36" s="36"/>
      <c r="D36" s="36"/>
      <c r="E36" s="36"/>
      <c r="F36" s="36"/>
      <c r="G36" s="36"/>
      <c r="H36" s="36"/>
      <c r="I36" s="36"/>
      <c r="J36" s="36"/>
      <c r="K36" s="36"/>
      <c r="L36" s="36"/>
      <c r="M36" s="36"/>
      <c r="N36" s="36"/>
      <c r="O36" s="36"/>
      <c r="P36" s="36"/>
      <c r="Q36" s="36"/>
      <c r="R36" s="36"/>
      <c r="S36" s="36"/>
    </row>
    <row r="37" spans="1:19" ht="18" hidden="1" customHeight="1" x14ac:dyDescent="0.25">
      <c r="A37" s="36"/>
      <c r="B37" s="36"/>
      <c r="C37" s="36"/>
      <c r="D37" s="36"/>
      <c r="E37" s="36"/>
      <c r="F37" s="36"/>
      <c r="G37" s="36"/>
      <c r="H37" s="36"/>
      <c r="I37" s="36"/>
      <c r="J37" s="36"/>
      <c r="K37" s="36"/>
      <c r="L37" s="36"/>
      <c r="M37" s="36"/>
      <c r="N37" s="36"/>
      <c r="O37" s="36"/>
      <c r="P37" s="36"/>
      <c r="Q37" s="36"/>
      <c r="R37" s="36"/>
      <c r="S37" s="36"/>
    </row>
    <row r="40" spans="1:19" ht="23.25" hidden="1" x14ac:dyDescent="0.25">
      <c r="A40" s="533">
        <v>59</v>
      </c>
      <c r="B40" s="533"/>
      <c r="C40" s="533"/>
      <c r="D40" s="533"/>
      <c r="E40" s="533"/>
      <c r="F40" s="533"/>
      <c r="G40" s="533"/>
      <c r="H40" s="533"/>
      <c r="I40" s="533"/>
      <c r="J40" s="533"/>
      <c r="K40" s="533"/>
      <c r="L40" s="533"/>
      <c r="M40" s="37"/>
      <c r="N40" s="37"/>
      <c r="O40" s="37"/>
      <c r="P40" s="37"/>
      <c r="Q40" s="37"/>
      <c r="R40" s="37"/>
      <c r="S40" s="37"/>
    </row>
  </sheetData>
  <mergeCells count="8">
    <mergeCell ref="A1:M1"/>
    <mergeCell ref="A2:M2"/>
    <mergeCell ref="A3:M3"/>
    <mergeCell ref="A40:L40"/>
    <mergeCell ref="A5:K5"/>
    <mergeCell ref="A11:L11"/>
    <mergeCell ref="A6:L6"/>
    <mergeCell ref="A7:L10"/>
  </mergeCells>
  <pageMargins left="0.19685039370078741" right="0.19685039370078741" top="0.19685039370078741" bottom="0.19685039370078741" header="0.31496062992125984" footer="0.23622047244094491"/>
  <pageSetup firstPageNumber="60" orientation="portrait" useFirstPageNumber="1" r:id="rId1"/>
  <headerFooter>
    <oddFooter>&amp;C&amp;"B Lotus,Bold"&amp;10&amp;P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50"/>
    <pageSetUpPr fitToPage="1"/>
  </sheetPr>
  <dimension ref="A1:O61"/>
  <sheetViews>
    <sheetView rightToLeft="1" view="pageBreakPreview" topLeftCell="A49" zoomScale="89" zoomScaleSheetLayoutView="89" workbookViewId="0">
      <selection activeCell="A13" sqref="A13"/>
    </sheetView>
  </sheetViews>
  <sheetFormatPr defaultColWidth="9" defaultRowHeight="21" x14ac:dyDescent="0.6"/>
  <cols>
    <col min="1" max="1" width="1.42578125" style="21" customWidth="1"/>
    <col min="2" max="2" width="0.42578125" style="21" customWidth="1"/>
    <col min="3" max="5" width="9" style="21"/>
    <col min="6" max="6" width="25.42578125" style="21" customWidth="1"/>
    <col min="7" max="7" width="8.42578125" style="21" customWidth="1"/>
    <col min="8" max="8" width="1.140625" style="21" customWidth="1"/>
    <col min="9" max="9" width="15.7109375" style="21" customWidth="1"/>
    <col min="10" max="10" width="1.140625" style="21" customWidth="1"/>
    <col min="11" max="11" width="15.7109375" style="21" customWidth="1"/>
    <col min="12" max="16384" width="9" style="21"/>
  </cols>
  <sheetData>
    <row r="1" spans="1:15" ht="25.5" x14ac:dyDescent="0.7">
      <c r="A1" s="581" t="s">
        <v>1126</v>
      </c>
      <c r="B1" s="581"/>
      <c r="C1" s="581"/>
      <c r="D1" s="581"/>
      <c r="E1" s="581"/>
      <c r="F1" s="581"/>
      <c r="G1" s="581"/>
      <c r="H1" s="581"/>
      <c r="I1" s="581"/>
      <c r="J1" s="581"/>
      <c r="K1" s="581"/>
      <c r="L1" s="581"/>
      <c r="M1" s="20"/>
      <c r="N1" s="20"/>
      <c r="O1" s="20"/>
    </row>
    <row r="2" spans="1:15" ht="25.5" x14ac:dyDescent="0.7">
      <c r="A2" s="581" t="str">
        <f>'سر برگ صفحات'!A1</f>
        <v>شرکت نمونه (سهامی عام)</v>
      </c>
      <c r="B2" s="581"/>
      <c r="C2" s="581"/>
      <c r="D2" s="581"/>
      <c r="E2" s="581"/>
      <c r="F2" s="581"/>
      <c r="G2" s="581"/>
      <c r="H2" s="581"/>
      <c r="I2" s="581"/>
      <c r="J2" s="581"/>
      <c r="K2" s="581"/>
      <c r="L2" s="581"/>
      <c r="M2" s="20"/>
      <c r="N2" s="20"/>
      <c r="O2" s="20"/>
    </row>
    <row r="3" spans="1:15" ht="25.5" x14ac:dyDescent="0.7">
      <c r="A3" s="581" t="s">
        <v>897</v>
      </c>
      <c r="B3" s="581"/>
      <c r="C3" s="581"/>
      <c r="D3" s="581"/>
      <c r="E3" s="581"/>
      <c r="F3" s="581"/>
      <c r="G3" s="581"/>
      <c r="H3" s="581"/>
      <c r="I3" s="581"/>
      <c r="J3" s="581"/>
      <c r="K3" s="581"/>
      <c r="L3" s="581"/>
      <c r="M3" s="20"/>
      <c r="N3" s="20"/>
      <c r="O3" s="20"/>
    </row>
    <row r="4" spans="1:15" ht="25.5" x14ac:dyDescent="0.6">
      <c r="A4" s="582" t="s">
        <v>1072</v>
      </c>
      <c r="B4" s="582"/>
      <c r="C4" s="582"/>
      <c r="D4" s="582"/>
      <c r="E4" s="582"/>
      <c r="F4" s="582"/>
      <c r="G4" s="582"/>
      <c r="H4" s="582"/>
      <c r="I4" s="582"/>
      <c r="J4" s="582"/>
      <c r="K4" s="582"/>
      <c r="L4" s="582"/>
      <c r="M4" s="22"/>
      <c r="N4" s="22"/>
      <c r="O4" s="22"/>
    </row>
    <row r="5" spans="1:15" ht="8.25" customHeight="1" x14ac:dyDescent="0.6"/>
    <row r="6" spans="1:15" ht="21" customHeight="1" x14ac:dyDescent="0.6">
      <c r="A6" s="583" t="s">
        <v>1076</v>
      </c>
      <c r="B6" s="583"/>
      <c r="C6" s="583"/>
      <c r="D6" s="583"/>
      <c r="E6" s="583"/>
      <c r="F6" s="583"/>
      <c r="G6" s="583"/>
      <c r="H6" s="583"/>
      <c r="I6" s="583"/>
      <c r="J6" s="583"/>
      <c r="K6" s="583"/>
      <c r="L6" s="583"/>
    </row>
    <row r="7" spans="1:15" x14ac:dyDescent="0.6">
      <c r="A7" s="583"/>
      <c r="B7" s="583"/>
      <c r="C7" s="583"/>
      <c r="D7" s="583"/>
      <c r="E7" s="583"/>
      <c r="F7" s="583"/>
      <c r="G7" s="583"/>
      <c r="H7" s="583"/>
      <c r="I7" s="583"/>
      <c r="J7" s="583"/>
      <c r="K7" s="583"/>
      <c r="L7" s="583"/>
    </row>
    <row r="8" spans="1:15" x14ac:dyDescent="0.6">
      <c r="A8" s="583"/>
      <c r="B8" s="583"/>
      <c r="C8" s="583"/>
      <c r="D8" s="583"/>
      <c r="E8" s="583"/>
      <c r="F8" s="583"/>
      <c r="G8" s="583"/>
      <c r="H8" s="583"/>
      <c r="I8" s="583"/>
      <c r="J8" s="583"/>
      <c r="K8" s="583"/>
      <c r="L8" s="583"/>
    </row>
    <row r="9" spans="1:15" ht="3" customHeight="1" x14ac:dyDescent="0.6">
      <c r="A9" s="583"/>
      <c r="B9" s="583"/>
      <c r="C9" s="583"/>
      <c r="D9" s="583"/>
      <c r="E9" s="583"/>
      <c r="F9" s="583"/>
      <c r="G9" s="583"/>
      <c r="H9" s="583"/>
      <c r="I9" s="583"/>
      <c r="J9" s="583"/>
      <c r="K9" s="583"/>
      <c r="L9" s="583"/>
    </row>
    <row r="10" spans="1:15" ht="23.25" x14ac:dyDescent="0.6">
      <c r="K10" s="23" t="s">
        <v>1077</v>
      </c>
    </row>
    <row r="11" spans="1:15" ht="24" thickBot="1" x14ac:dyDescent="0.65">
      <c r="G11" s="24" t="s">
        <v>30</v>
      </c>
      <c r="I11" s="24" t="s">
        <v>89</v>
      </c>
      <c r="K11" s="24" t="s">
        <v>25</v>
      </c>
    </row>
    <row r="12" spans="1:15" x14ac:dyDescent="0.6">
      <c r="I12" s="25" t="s">
        <v>31</v>
      </c>
      <c r="K12" s="25" t="s">
        <v>31</v>
      </c>
    </row>
    <row r="13" spans="1:15" ht="23.25" x14ac:dyDescent="0.7">
      <c r="B13" s="20" t="s">
        <v>1078</v>
      </c>
    </row>
    <row r="14" spans="1:15" x14ac:dyDescent="0.6">
      <c r="B14" s="21" t="s">
        <v>1079</v>
      </c>
    </row>
    <row r="15" spans="1:15" x14ac:dyDescent="0.6">
      <c r="B15" s="21" t="s">
        <v>1080</v>
      </c>
      <c r="I15" s="26"/>
      <c r="K15" s="26"/>
    </row>
    <row r="16" spans="1:15" x14ac:dyDescent="0.6">
      <c r="B16" s="21" t="s">
        <v>1081</v>
      </c>
    </row>
    <row r="17" spans="2:11" x14ac:dyDescent="0.6">
      <c r="B17" s="21" t="s">
        <v>1082</v>
      </c>
    </row>
    <row r="18" spans="2:11" x14ac:dyDescent="0.6">
      <c r="B18" s="21" t="s">
        <v>1083</v>
      </c>
      <c r="I18" s="27"/>
      <c r="K18" s="27"/>
    </row>
    <row r="19" spans="2:11" ht="23.25" x14ac:dyDescent="0.7">
      <c r="B19" s="20" t="s">
        <v>1084</v>
      </c>
    </row>
    <row r="20" spans="2:11" x14ac:dyDescent="0.6">
      <c r="B20" s="21" t="s">
        <v>1085</v>
      </c>
    </row>
    <row r="21" spans="2:11" x14ac:dyDescent="0.6">
      <c r="B21" s="21" t="s">
        <v>1086</v>
      </c>
    </row>
    <row r="22" spans="2:11" x14ac:dyDescent="0.6">
      <c r="B22" s="21" t="s">
        <v>1087</v>
      </c>
    </row>
    <row r="23" spans="2:11" x14ac:dyDescent="0.6">
      <c r="B23" s="21" t="s">
        <v>1088</v>
      </c>
    </row>
    <row r="24" spans="2:11" x14ac:dyDescent="0.6">
      <c r="B24" s="21" t="s">
        <v>1089</v>
      </c>
    </row>
    <row r="25" spans="2:11" x14ac:dyDescent="0.6">
      <c r="B25" s="21" t="s">
        <v>1090</v>
      </c>
    </row>
    <row r="26" spans="2:11" x14ac:dyDescent="0.6">
      <c r="B26" s="21" t="s">
        <v>1091</v>
      </c>
    </row>
    <row r="27" spans="2:11" x14ac:dyDescent="0.6">
      <c r="B27" s="21" t="s">
        <v>1092</v>
      </c>
    </row>
    <row r="28" spans="2:11" x14ac:dyDescent="0.6">
      <c r="B28" s="21" t="s">
        <v>1093</v>
      </c>
    </row>
    <row r="29" spans="2:11" x14ac:dyDescent="0.6">
      <c r="B29" s="21" t="s">
        <v>1094</v>
      </c>
    </row>
    <row r="30" spans="2:11" x14ac:dyDescent="0.6">
      <c r="B30" s="21" t="s">
        <v>1095</v>
      </c>
    </row>
    <row r="31" spans="2:11" x14ac:dyDescent="0.6">
      <c r="B31" s="21" t="s">
        <v>1096</v>
      </c>
    </row>
    <row r="32" spans="2:11" x14ac:dyDescent="0.6">
      <c r="B32" s="21" t="s">
        <v>1097</v>
      </c>
    </row>
    <row r="33" spans="2:11" x14ac:dyDescent="0.6">
      <c r="B33" s="21" t="s">
        <v>1098</v>
      </c>
    </row>
    <row r="34" spans="2:11" x14ac:dyDescent="0.6">
      <c r="B34" s="21" t="s">
        <v>1099</v>
      </c>
    </row>
    <row r="35" spans="2:11" x14ac:dyDescent="0.6">
      <c r="B35" s="21" t="s">
        <v>1100</v>
      </c>
    </row>
    <row r="36" spans="2:11" x14ac:dyDescent="0.6">
      <c r="B36" s="21" t="s">
        <v>1101</v>
      </c>
      <c r="G36" s="27"/>
      <c r="I36" s="27"/>
      <c r="K36" s="27"/>
    </row>
    <row r="37" spans="2:11" x14ac:dyDescent="0.6">
      <c r="B37" s="21" t="s">
        <v>1102</v>
      </c>
    </row>
    <row r="38" spans="2:11" ht="23.25" x14ac:dyDescent="0.7">
      <c r="B38" s="20" t="s">
        <v>1103</v>
      </c>
    </row>
    <row r="39" spans="2:11" x14ac:dyDescent="0.6">
      <c r="B39" s="21" t="s">
        <v>1104</v>
      </c>
    </row>
    <row r="40" spans="2:11" x14ac:dyDescent="0.6">
      <c r="B40" s="21" t="s">
        <v>1105</v>
      </c>
    </row>
    <row r="41" spans="2:11" x14ac:dyDescent="0.6">
      <c r="B41" s="21" t="s">
        <v>1106</v>
      </c>
    </row>
    <row r="42" spans="2:11" x14ac:dyDescent="0.6">
      <c r="B42" s="21" t="s">
        <v>1107</v>
      </c>
    </row>
    <row r="43" spans="2:11" x14ac:dyDescent="0.6">
      <c r="B43" s="21" t="s">
        <v>1108</v>
      </c>
    </row>
    <row r="44" spans="2:11" x14ac:dyDescent="0.6">
      <c r="B44" s="21" t="s">
        <v>1109</v>
      </c>
    </row>
    <row r="45" spans="2:11" x14ac:dyDescent="0.6">
      <c r="B45" s="21" t="s">
        <v>1110</v>
      </c>
    </row>
    <row r="46" spans="2:11" x14ac:dyDescent="0.6">
      <c r="B46" s="21" t="s">
        <v>1111</v>
      </c>
    </row>
    <row r="47" spans="2:11" x14ac:dyDescent="0.6">
      <c r="B47" s="21" t="s">
        <v>1112</v>
      </c>
    </row>
    <row r="48" spans="2:11" x14ac:dyDescent="0.6">
      <c r="B48" s="21" t="s">
        <v>1113</v>
      </c>
    </row>
    <row r="49" spans="2:11" x14ac:dyDescent="0.6">
      <c r="B49" s="21" t="s">
        <v>1114</v>
      </c>
    </row>
    <row r="50" spans="2:11" x14ac:dyDescent="0.6">
      <c r="B50" s="21" t="s">
        <v>1115</v>
      </c>
    </row>
    <row r="51" spans="2:11" x14ac:dyDescent="0.6">
      <c r="B51" s="21" t="s">
        <v>1116</v>
      </c>
    </row>
    <row r="52" spans="2:11" x14ac:dyDescent="0.6">
      <c r="B52" s="21" t="s">
        <v>1117</v>
      </c>
    </row>
    <row r="53" spans="2:11" x14ac:dyDescent="0.6">
      <c r="B53" s="21" t="s">
        <v>1118</v>
      </c>
    </row>
    <row r="54" spans="2:11" x14ac:dyDescent="0.6">
      <c r="B54" s="21" t="s">
        <v>1119</v>
      </c>
    </row>
    <row r="55" spans="2:11" x14ac:dyDescent="0.6">
      <c r="B55" s="21" t="s">
        <v>1120</v>
      </c>
      <c r="G55" s="27"/>
      <c r="I55" s="27"/>
      <c r="K55" s="27"/>
    </row>
    <row r="56" spans="2:11" x14ac:dyDescent="0.6">
      <c r="B56" s="21" t="s">
        <v>1121</v>
      </c>
    </row>
    <row r="57" spans="2:11" x14ac:dyDescent="0.6">
      <c r="B57" s="21" t="s">
        <v>1122</v>
      </c>
    </row>
    <row r="58" spans="2:11" x14ac:dyDescent="0.6">
      <c r="B58" s="21" t="s">
        <v>1123</v>
      </c>
    </row>
    <row r="59" spans="2:11" ht="21.75" thickBot="1" x14ac:dyDescent="0.65">
      <c r="B59" s="21" t="s">
        <v>1124</v>
      </c>
      <c r="G59" s="28"/>
      <c r="I59" s="28"/>
      <c r="K59" s="28"/>
    </row>
    <row r="60" spans="2:11" ht="22.5" thickTop="1" thickBot="1" x14ac:dyDescent="0.65">
      <c r="B60" s="21" t="s">
        <v>1125</v>
      </c>
      <c r="G60" s="29"/>
      <c r="I60" s="29"/>
      <c r="K60" s="29"/>
    </row>
    <row r="61" spans="2:11" ht="21.75" thickTop="1" x14ac:dyDescent="0.6"/>
  </sheetData>
  <mergeCells count="5">
    <mergeCell ref="A1:L1"/>
    <mergeCell ref="A2:L2"/>
    <mergeCell ref="A3:L3"/>
    <mergeCell ref="A4:L4"/>
    <mergeCell ref="A6:L9"/>
  </mergeCells>
  <pageMargins left="0.19685039370078741" right="0.19685039370078741" top="0.19685039370078741" bottom="0.19685039370078741" header="0.31496062992125984" footer="0.23622047244094491"/>
  <pageSetup scale="97" firstPageNumber="61" fitToHeight="0" orientation="portrait" useFirstPageNumber="1" r:id="rId1"/>
  <headerFooter>
    <oddFooter>&amp;C&amp;"B Lotus,Bold"&amp;10&amp;P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WD72"/>
  <sheetViews>
    <sheetView rightToLeft="1" view="pageBreakPreview" zoomScale="96" zoomScaleNormal="93" zoomScaleSheetLayoutView="96" workbookViewId="0">
      <pane ySplit="6" topLeftCell="A7" activePane="bottomLeft" state="frozen"/>
      <selection activeCell="A13" sqref="A13"/>
      <selection pane="bottomLeft" activeCell="C7" sqref="C7"/>
    </sheetView>
  </sheetViews>
  <sheetFormatPr defaultColWidth="0" defaultRowHeight="21" x14ac:dyDescent="0.25"/>
  <cols>
    <col min="1" max="1" width="35.7109375" style="105" customWidth="1"/>
    <col min="2" max="2" width="0.7109375" style="101" customWidth="1"/>
    <col min="3" max="3" width="13.7109375" style="234" customWidth="1"/>
    <col min="4" max="4" width="0.7109375" style="234" customWidth="1"/>
    <col min="5" max="5" width="13.7109375" style="234" customWidth="1"/>
    <col min="6" max="6" width="0.7109375" style="234" customWidth="1"/>
    <col min="7" max="7" width="13.7109375" style="234" customWidth="1"/>
    <col min="8" max="8" width="0.7109375" style="234" customWidth="1"/>
    <col min="9" max="9" width="13.7109375" style="234" customWidth="1"/>
    <col min="10" max="10" width="0.7109375" style="234" customWidth="1"/>
    <col min="11" max="11" width="13.7109375" style="234" customWidth="1"/>
    <col min="12" max="12" width="0.7109375" style="234" customWidth="1"/>
    <col min="13" max="13" width="13.7109375" style="234" customWidth="1"/>
    <col min="14" max="14" width="0.7109375" style="234" customWidth="1"/>
    <col min="15" max="15" width="13.7109375" style="234" customWidth="1"/>
    <col min="16" max="16" width="0.7109375" style="234" customWidth="1"/>
    <col min="17" max="17" width="13.7109375" style="234" customWidth="1"/>
    <col min="18" max="18" width="0.7109375" style="234" customWidth="1"/>
    <col min="19" max="19" width="13.7109375" style="234" customWidth="1"/>
    <col min="20" max="20" width="0.7109375" style="234" customWidth="1"/>
    <col min="21" max="21" width="13.7109375" style="234" customWidth="1"/>
    <col min="22" max="22" width="0.7109375" style="234" customWidth="1"/>
    <col min="23" max="23" width="13.7109375" style="234" customWidth="1"/>
    <col min="24" max="24" width="0.7109375" style="101" customWidth="1"/>
    <col min="25" max="256" width="9" style="101" hidden="1"/>
    <col min="257" max="257" width="2.85546875" style="101" hidden="1"/>
    <col min="258" max="258" width="21.7109375" style="101" hidden="1"/>
    <col min="259" max="259" width="2.140625" style="101" hidden="1"/>
    <col min="260" max="260" width="7.85546875" style="101" hidden="1"/>
    <col min="261" max="261" width="2.140625" style="101" hidden="1"/>
    <col min="262" max="262" width="12.7109375" style="101" hidden="1"/>
    <col min="263" max="263" width="2.140625" style="101" hidden="1"/>
    <col min="264" max="264" width="12.7109375" style="101" hidden="1"/>
    <col min="265" max="265" width="2.140625" style="101" hidden="1"/>
    <col min="266" max="266" width="23.7109375" style="101" hidden="1"/>
    <col min="267" max="267" width="2.140625" style="101" hidden="1"/>
    <col min="268" max="268" width="7.140625" style="101" hidden="1"/>
    <col min="269" max="269" width="2.140625" style="101" hidden="1"/>
    <col min="270" max="270" width="12.7109375" style="101" hidden="1"/>
    <col min="271" max="271" width="2.140625" style="101" hidden="1"/>
    <col min="272" max="272" width="12.7109375" style="101" hidden="1"/>
    <col min="273" max="273" width="1.85546875" style="101" hidden="1"/>
    <col min="274" max="275" width="5.85546875" style="101" hidden="1"/>
    <col min="276" max="277" width="7.85546875" style="101" hidden="1"/>
    <col min="278" max="278" width="14.7109375" style="101" hidden="1"/>
    <col min="279" max="512" width="9" style="101" hidden="1"/>
    <col min="513" max="513" width="2.85546875" style="101" hidden="1"/>
    <col min="514" max="514" width="21.7109375" style="101" hidden="1"/>
    <col min="515" max="515" width="2.140625" style="101" hidden="1"/>
    <col min="516" max="516" width="7.85546875" style="101" hidden="1"/>
    <col min="517" max="517" width="2.140625" style="101" hidden="1"/>
    <col min="518" max="518" width="12.7109375" style="101" hidden="1"/>
    <col min="519" max="519" width="2.140625" style="101" hidden="1"/>
    <col min="520" max="520" width="12.7109375" style="101" hidden="1"/>
    <col min="521" max="521" width="2.140625" style="101" hidden="1"/>
    <col min="522" max="522" width="23.7109375" style="101" hidden="1"/>
    <col min="523" max="523" width="2.140625" style="101" hidden="1"/>
    <col min="524" max="524" width="7.140625" style="101" hidden="1"/>
    <col min="525" max="525" width="2.140625" style="101" hidden="1"/>
    <col min="526" max="526" width="12.7109375" style="101" hidden="1"/>
    <col min="527" max="527" width="2.140625" style="101" hidden="1"/>
    <col min="528" max="528" width="12.7109375" style="101" hidden="1"/>
    <col min="529" max="529" width="1.85546875" style="101" hidden="1"/>
    <col min="530" max="531" width="5.85546875" style="101" hidden="1"/>
    <col min="532" max="533" width="7.85546875" style="101" hidden="1"/>
    <col min="534" max="534" width="14.7109375" style="101" hidden="1"/>
    <col min="535" max="768" width="9" style="101" hidden="1"/>
    <col min="769" max="769" width="2.85546875" style="101" hidden="1"/>
    <col min="770" max="770" width="21.7109375" style="101" hidden="1"/>
    <col min="771" max="771" width="2.140625" style="101" hidden="1"/>
    <col min="772" max="772" width="7.85546875" style="101" hidden="1"/>
    <col min="773" max="773" width="2.140625" style="101" hidden="1"/>
    <col min="774" max="774" width="12.7109375" style="101" hidden="1"/>
    <col min="775" max="775" width="2.140625" style="101" hidden="1"/>
    <col min="776" max="776" width="12.7109375" style="101" hidden="1"/>
    <col min="777" max="777" width="2.140625" style="101" hidden="1"/>
    <col min="778" max="778" width="23.7109375" style="101" hidden="1"/>
    <col min="779" max="779" width="2.140625" style="101" hidden="1"/>
    <col min="780" max="780" width="7.140625" style="101" hidden="1"/>
    <col min="781" max="781" width="2.140625" style="101" hidden="1"/>
    <col min="782" max="782" width="12.7109375" style="101" hidden="1"/>
    <col min="783" max="783" width="2.140625" style="101" hidden="1"/>
    <col min="784" max="784" width="12.7109375" style="101" hidden="1"/>
    <col min="785" max="785" width="1.85546875" style="101" hidden="1"/>
    <col min="786" max="787" width="5.85546875" style="101" hidden="1"/>
    <col min="788" max="789" width="7.85546875" style="101" hidden="1"/>
    <col min="790" max="790" width="14.7109375" style="101" hidden="1"/>
    <col min="791" max="1024" width="9" style="101" hidden="1"/>
    <col min="1025" max="1025" width="2.85546875" style="101" hidden="1"/>
    <col min="1026" max="1026" width="21.7109375" style="101" hidden="1"/>
    <col min="1027" max="1027" width="2.140625" style="101" hidden="1"/>
    <col min="1028" max="1028" width="7.85546875" style="101" hidden="1"/>
    <col min="1029" max="1029" width="2.140625" style="101" hidden="1"/>
    <col min="1030" max="1030" width="12.7109375" style="101" hidden="1"/>
    <col min="1031" max="1031" width="2.140625" style="101" hidden="1"/>
    <col min="1032" max="1032" width="12.7109375" style="101" hidden="1"/>
    <col min="1033" max="1033" width="2.140625" style="101" hidden="1"/>
    <col min="1034" max="1034" width="23.7109375" style="101" hidden="1"/>
    <col min="1035" max="1035" width="2.140625" style="101" hidden="1"/>
    <col min="1036" max="1036" width="7.140625" style="101" hidden="1"/>
    <col min="1037" max="1037" width="2.140625" style="101" hidden="1"/>
    <col min="1038" max="1038" width="12.7109375" style="101" hidden="1"/>
    <col min="1039" max="1039" width="2.140625" style="101" hidden="1"/>
    <col min="1040" max="1040" width="12.7109375" style="101" hidden="1"/>
    <col min="1041" max="1041" width="1.85546875" style="101" hidden="1"/>
    <col min="1042" max="1043" width="5.85546875" style="101" hidden="1"/>
    <col min="1044" max="1045" width="7.85546875" style="101" hidden="1"/>
    <col min="1046" max="1046" width="14.7109375" style="101" hidden="1"/>
    <col min="1047" max="1280" width="9" style="101" hidden="1"/>
    <col min="1281" max="1281" width="2.85546875" style="101" hidden="1"/>
    <col min="1282" max="1282" width="21.7109375" style="101" hidden="1"/>
    <col min="1283" max="1283" width="2.140625" style="101" hidden="1"/>
    <col min="1284" max="1284" width="7.85546875" style="101" hidden="1"/>
    <col min="1285" max="1285" width="2.140625" style="101" hidden="1"/>
    <col min="1286" max="1286" width="12.7109375" style="101" hidden="1"/>
    <col min="1287" max="1287" width="2.140625" style="101" hidden="1"/>
    <col min="1288" max="1288" width="12.7109375" style="101" hidden="1"/>
    <col min="1289" max="1289" width="2.140625" style="101" hidden="1"/>
    <col min="1290" max="1290" width="23.7109375" style="101" hidden="1"/>
    <col min="1291" max="1291" width="2.140625" style="101" hidden="1"/>
    <col min="1292" max="1292" width="7.140625" style="101" hidden="1"/>
    <col min="1293" max="1293" width="2.140625" style="101" hidden="1"/>
    <col min="1294" max="1294" width="12.7109375" style="101" hidden="1"/>
    <col min="1295" max="1295" width="2.140625" style="101" hidden="1"/>
    <col min="1296" max="1296" width="12.7109375" style="101" hidden="1"/>
    <col min="1297" max="1297" width="1.85546875" style="101" hidden="1"/>
    <col min="1298" max="1299" width="5.85546875" style="101" hidden="1"/>
    <col min="1300" max="1301" width="7.85546875" style="101" hidden="1"/>
    <col min="1302" max="1302" width="14.7109375" style="101" hidden="1"/>
    <col min="1303" max="1536" width="9" style="101" hidden="1"/>
    <col min="1537" max="1537" width="2.85546875" style="101" hidden="1"/>
    <col min="1538" max="1538" width="21.7109375" style="101" hidden="1"/>
    <col min="1539" max="1539" width="2.140625" style="101" hidden="1"/>
    <col min="1540" max="1540" width="7.85546875" style="101" hidden="1"/>
    <col min="1541" max="1541" width="2.140625" style="101" hidden="1"/>
    <col min="1542" max="1542" width="12.7109375" style="101" hidden="1"/>
    <col min="1543" max="1543" width="2.140625" style="101" hidden="1"/>
    <col min="1544" max="1544" width="12.7109375" style="101" hidden="1"/>
    <col min="1545" max="1545" width="2.140625" style="101" hidden="1"/>
    <col min="1546" max="1546" width="23.7109375" style="101" hidden="1"/>
    <col min="1547" max="1547" width="2.140625" style="101" hidden="1"/>
    <col min="1548" max="1548" width="7.140625" style="101" hidden="1"/>
    <col min="1549" max="1549" width="2.140625" style="101" hidden="1"/>
    <col min="1550" max="1550" width="12.7109375" style="101" hidden="1"/>
    <col min="1551" max="1551" width="2.140625" style="101" hidden="1"/>
    <col min="1552" max="1552" width="12.7109375" style="101" hidden="1"/>
    <col min="1553" max="1553" width="1.85546875" style="101" hidden="1"/>
    <col min="1554" max="1555" width="5.85546875" style="101" hidden="1"/>
    <col min="1556" max="1557" width="7.85546875" style="101" hidden="1"/>
    <col min="1558" max="1558" width="14.7109375" style="101" hidden="1"/>
    <col min="1559" max="1792" width="9" style="101" hidden="1"/>
    <col min="1793" max="1793" width="2.85546875" style="101" hidden="1"/>
    <col min="1794" max="1794" width="21.7109375" style="101" hidden="1"/>
    <col min="1795" max="1795" width="2.140625" style="101" hidden="1"/>
    <col min="1796" max="1796" width="7.85546875" style="101" hidden="1"/>
    <col min="1797" max="1797" width="2.140625" style="101" hidden="1"/>
    <col min="1798" max="1798" width="12.7109375" style="101" hidden="1"/>
    <col min="1799" max="1799" width="2.140625" style="101" hidden="1"/>
    <col min="1800" max="1800" width="12.7109375" style="101" hidden="1"/>
    <col min="1801" max="1801" width="2.140625" style="101" hidden="1"/>
    <col min="1802" max="1802" width="23.7109375" style="101" hidden="1"/>
    <col min="1803" max="1803" width="2.140625" style="101" hidden="1"/>
    <col min="1804" max="1804" width="7.140625" style="101" hidden="1"/>
    <col min="1805" max="1805" width="2.140625" style="101" hidden="1"/>
    <col min="1806" max="1806" width="12.7109375" style="101" hidden="1"/>
    <col min="1807" max="1807" width="2.140625" style="101" hidden="1"/>
    <col min="1808" max="1808" width="12.7109375" style="101" hidden="1"/>
    <col min="1809" max="1809" width="1.85546875" style="101" hidden="1"/>
    <col min="1810" max="1811" width="5.85546875" style="101" hidden="1"/>
    <col min="1812" max="1813" width="7.85546875" style="101" hidden="1"/>
    <col min="1814" max="1814" width="14.7109375" style="101" hidden="1"/>
    <col min="1815" max="2048" width="9" style="101" hidden="1"/>
    <col min="2049" max="2049" width="2.85546875" style="101" hidden="1"/>
    <col min="2050" max="2050" width="21.7109375" style="101" hidden="1"/>
    <col min="2051" max="2051" width="2.140625" style="101" hidden="1"/>
    <col min="2052" max="2052" width="7.85546875" style="101" hidden="1"/>
    <col min="2053" max="2053" width="2.140625" style="101" hidden="1"/>
    <col min="2054" max="2054" width="12.7109375" style="101" hidden="1"/>
    <col min="2055" max="2055" width="2.140625" style="101" hidden="1"/>
    <col min="2056" max="2056" width="12.7109375" style="101" hidden="1"/>
    <col min="2057" max="2057" width="2.140625" style="101" hidden="1"/>
    <col min="2058" max="2058" width="23.7109375" style="101" hidden="1"/>
    <col min="2059" max="2059" width="2.140625" style="101" hidden="1"/>
    <col min="2060" max="2060" width="7.140625" style="101" hidden="1"/>
    <col min="2061" max="2061" width="2.140625" style="101" hidden="1"/>
    <col min="2062" max="2062" width="12.7109375" style="101" hidden="1"/>
    <col min="2063" max="2063" width="2.140625" style="101" hidden="1"/>
    <col min="2064" max="2064" width="12.7109375" style="101" hidden="1"/>
    <col min="2065" max="2065" width="1.85546875" style="101" hidden="1"/>
    <col min="2066" max="2067" width="5.85546875" style="101" hidden="1"/>
    <col min="2068" max="2069" width="7.85546875" style="101" hidden="1"/>
    <col min="2070" max="2070" width="14.7109375" style="101" hidden="1"/>
    <col min="2071" max="2304" width="9" style="101" hidden="1"/>
    <col min="2305" max="2305" width="2.85546875" style="101" hidden="1"/>
    <col min="2306" max="2306" width="21.7109375" style="101" hidden="1"/>
    <col min="2307" max="2307" width="2.140625" style="101" hidden="1"/>
    <col min="2308" max="2308" width="7.85546875" style="101" hidden="1"/>
    <col min="2309" max="2309" width="2.140625" style="101" hidden="1"/>
    <col min="2310" max="2310" width="12.7109375" style="101" hidden="1"/>
    <col min="2311" max="2311" width="2.140625" style="101" hidden="1"/>
    <col min="2312" max="2312" width="12.7109375" style="101" hidden="1"/>
    <col min="2313" max="2313" width="2.140625" style="101" hidden="1"/>
    <col min="2314" max="2314" width="23.7109375" style="101" hidden="1"/>
    <col min="2315" max="2315" width="2.140625" style="101" hidden="1"/>
    <col min="2316" max="2316" width="7.140625" style="101" hidden="1"/>
    <col min="2317" max="2317" width="2.140625" style="101" hidden="1"/>
    <col min="2318" max="2318" width="12.7109375" style="101" hidden="1"/>
    <col min="2319" max="2319" width="2.140625" style="101" hidden="1"/>
    <col min="2320" max="2320" width="12.7109375" style="101" hidden="1"/>
    <col min="2321" max="2321" width="1.85546875" style="101" hidden="1"/>
    <col min="2322" max="2323" width="5.85546875" style="101" hidden="1"/>
    <col min="2324" max="2325" width="7.85546875" style="101" hidden="1"/>
    <col min="2326" max="2326" width="14.7109375" style="101" hidden="1"/>
    <col min="2327" max="2560" width="9" style="101" hidden="1"/>
    <col min="2561" max="2561" width="2.85546875" style="101" hidden="1"/>
    <col min="2562" max="2562" width="21.7109375" style="101" hidden="1"/>
    <col min="2563" max="2563" width="2.140625" style="101" hidden="1"/>
    <col min="2564" max="2564" width="7.85546875" style="101" hidden="1"/>
    <col min="2565" max="2565" width="2.140625" style="101" hidden="1"/>
    <col min="2566" max="2566" width="12.7109375" style="101" hidden="1"/>
    <col min="2567" max="2567" width="2.140625" style="101" hidden="1"/>
    <col min="2568" max="2568" width="12.7109375" style="101" hidden="1"/>
    <col min="2569" max="2569" width="2.140625" style="101" hidden="1"/>
    <col min="2570" max="2570" width="23.7109375" style="101" hidden="1"/>
    <col min="2571" max="2571" width="2.140625" style="101" hidden="1"/>
    <col min="2572" max="2572" width="7.140625" style="101" hidden="1"/>
    <col min="2573" max="2573" width="2.140625" style="101" hidden="1"/>
    <col min="2574" max="2574" width="12.7109375" style="101" hidden="1"/>
    <col min="2575" max="2575" width="2.140625" style="101" hidden="1"/>
    <col min="2576" max="2576" width="12.7109375" style="101" hidden="1"/>
    <col min="2577" max="2577" width="1.85546875" style="101" hidden="1"/>
    <col min="2578" max="2579" width="5.85546875" style="101" hidden="1"/>
    <col min="2580" max="2581" width="7.85546875" style="101" hidden="1"/>
    <col min="2582" max="2582" width="14.7109375" style="101" hidden="1"/>
    <col min="2583" max="2816" width="9" style="101" hidden="1"/>
    <col min="2817" max="2817" width="2.85546875" style="101" hidden="1"/>
    <col min="2818" max="2818" width="21.7109375" style="101" hidden="1"/>
    <col min="2819" max="2819" width="2.140625" style="101" hidden="1"/>
    <col min="2820" max="2820" width="7.85546875" style="101" hidden="1"/>
    <col min="2821" max="2821" width="2.140625" style="101" hidden="1"/>
    <col min="2822" max="2822" width="12.7109375" style="101" hidden="1"/>
    <col min="2823" max="2823" width="2.140625" style="101" hidden="1"/>
    <col min="2824" max="2824" width="12.7109375" style="101" hidden="1"/>
    <col min="2825" max="2825" width="2.140625" style="101" hidden="1"/>
    <col min="2826" max="2826" width="23.7109375" style="101" hidden="1"/>
    <col min="2827" max="2827" width="2.140625" style="101" hidden="1"/>
    <col min="2828" max="2828" width="7.140625" style="101" hidden="1"/>
    <col min="2829" max="2829" width="2.140625" style="101" hidden="1"/>
    <col min="2830" max="2830" width="12.7109375" style="101" hidden="1"/>
    <col min="2831" max="2831" width="2.140625" style="101" hidden="1"/>
    <col min="2832" max="2832" width="12.7109375" style="101" hidden="1"/>
    <col min="2833" max="2833" width="1.85546875" style="101" hidden="1"/>
    <col min="2834" max="2835" width="5.85546875" style="101" hidden="1"/>
    <col min="2836" max="2837" width="7.85546875" style="101" hidden="1"/>
    <col min="2838" max="2838" width="14.7109375" style="101" hidden="1"/>
    <col min="2839" max="3072" width="9" style="101" hidden="1"/>
    <col min="3073" max="3073" width="2.85546875" style="101" hidden="1"/>
    <col min="3074" max="3074" width="21.7109375" style="101" hidden="1"/>
    <col min="3075" max="3075" width="2.140625" style="101" hidden="1"/>
    <col min="3076" max="3076" width="7.85546875" style="101" hidden="1"/>
    <col min="3077" max="3077" width="2.140625" style="101" hidden="1"/>
    <col min="3078" max="3078" width="12.7109375" style="101" hidden="1"/>
    <col min="3079" max="3079" width="2.140625" style="101" hidden="1"/>
    <col min="3080" max="3080" width="12.7109375" style="101" hidden="1"/>
    <col min="3081" max="3081" width="2.140625" style="101" hidden="1"/>
    <col min="3082" max="3082" width="23.7109375" style="101" hidden="1"/>
    <col min="3083" max="3083" width="2.140625" style="101" hidden="1"/>
    <col min="3084" max="3084" width="7.140625" style="101" hidden="1"/>
    <col min="3085" max="3085" width="2.140625" style="101" hidden="1"/>
    <col min="3086" max="3086" width="12.7109375" style="101" hidden="1"/>
    <col min="3087" max="3087" width="2.140625" style="101" hidden="1"/>
    <col min="3088" max="3088" width="12.7109375" style="101" hidden="1"/>
    <col min="3089" max="3089" width="1.85546875" style="101" hidden="1"/>
    <col min="3090" max="3091" width="5.85546875" style="101" hidden="1"/>
    <col min="3092" max="3093" width="7.85546875" style="101" hidden="1"/>
    <col min="3094" max="3094" width="14.7109375" style="101" hidden="1"/>
    <col min="3095" max="3328" width="9" style="101" hidden="1"/>
    <col min="3329" max="3329" width="2.85546875" style="101" hidden="1"/>
    <col min="3330" max="3330" width="21.7109375" style="101" hidden="1"/>
    <col min="3331" max="3331" width="2.140625" style="101" hidden="1"/>
    <col min="3332" max="3332" width="7.85546875" style="101" hidden="1"/>
    <col min="3333" max="3333" width="2.140625" style="101" hidden="1"/>
    <col min="3334" max="3334" width="12.7109375" style="101" hidden="1"/>
    <col min="3335" max="3335" width="2.140625" style="101" hidden="1"/>
    <col min="3336" max="3336" width="12.7109375" style="101" hidden="1"/>
    <col min="3337" max="3337" width="2.140625" style="101" hidden="1"/>
    <col min="3338" max="3338" width="23.7109375" style="101" hidden="1"/>
    <col min="3339" max="3339" width="2.140625" style="101" hidden="1"/>
    <col min="3340" max="3340" width="7.140625" style="101" hidden="1"/>
    <col min="3341" max="3341" width="2.140625" style="101" hidden="1"/>
    <col min="3342" max="3342" width="12.7109375" style="101" hidden="1"/>
    <col min="3343" max="3343" width="2.140625" style="101" hidden="1"/>
    <col min="3344" max="3344" width="12.7109375" style="101" hidden="1"/>
    <col min="3345" max="3345" width="1.85546875" style="101" hidden="1"/>
    <col min="3346" max="3347" width="5.85546875" style="101" hidden="1"/>
    <col min="3348" max="3349" width="7.85546875" style="101" hidden="1"/>
    <col min="3350" max="3350" width="14.7109375" style="101" hidden="1"/>
    <col min="3351" max="3584" width="9" style="101" hidden="1"/>
    <col min="3585" max="3585" width="2.85546875" style="101" hidden="1"/>
    <col min="3586" max="3586" width="21.7109375" style="101" hidden="1"/>
    <col min="3587" max="3587" width="2.140625" style="101" hidden="1"/>
    <col min="3588" max="3588" width="7.85546875" style="101" hidden="1"/>
    <col min="3589" max="3589" width="2.140625" style="101" hidden="1"/>
    <col min="3590" max="3590" width="12.7109375" style="101" hidden="1"/>
    <col min="3591" max="3591" width="2.140625" style="101" hidden="1"/>
    <col min="3592" max="3592" width="12.7109375" style="101" hidden="1"/>
    <col min="3593" max="3593" width="2.140625" style="101" hidden="1"/>
    <col min="3594" max="3594" width="23.7109375" style="101" hidden="1"/>
    <col min="3595" max="3595" width="2.140625" style="101" hidden="1"/>
    <col min="3596" max="3596" width="7.140625" style="101" hidden="1"/>
    <col min="3597" max="3597" width="2.140625" style="101" hidden="1"/>
    <col min="3598" max="3598" width="12.7109375" style="101" hidden="1"/>
    <col min="3599" max="3599" width="2.140625" style="101" hidden="1"/>
    <col min="3600" max="3600" width="12.7109375" style="101" hidden="1"/>
    <col min="3601" max="3601" width="1.85546875" style="101" hidden="1"/>
    <col min="3602" max="3603" width="5.85546875" style="101" hidden="1"/>
    <col min="3604" max="3605" width="7.85546875" style="101" hidden="1"/>
    <col min="3606" max="3606" width="14.7109375" style="101" hidden="1"/>
    <col min="3607" max="3840" width="9" style="101" hidden="1"/>
    <col min="3841" max="3841" width="2.85546875" style="101" hidden="1"/>
    <col min="3842" max="3842" width="21.7109375" style="101" hidden="1"/>
    <col min="3843" max="3843" width="2.140625" style="101" hidden="1"/>
    <col min="3844" max="3844" width="7.85546875" style="101" hidden="1"/>
    <col min="3845" max="3845" width="2.140625" style="101" hidden="1"/>
    <col min="3846" max="3846" width="12.7109375" style="101" hidden="1"/>
    <col min="3847" max="3847" width="2.140625" style="101" hidden="1"/>
    <col min="3848" max="3848" width="12.7109375" style="101" hidden="1"/>
    <col min="3849" max="3849" width="2.140625" style="101" hidden="1"/>
    <col min="3850" max="3850" width="23.7109375" style="101" hidden="1"/>
    <col min="3851" max="3851" width="2.140625" style="101" hidden="1"/>
    <col min="3852" max="3852" width="7.140625" style="101" hidden="1"/>
    <col min="3853" max="3853" width="2.140625" style="101" hidden="1"/>
    <col min="3854" max="3854" width="12.7109375" style="101" hidden="1"/>
    <col min="3855" max="3855" width="2.140625" style="101" hidden="1"/>
    <col min="3856" max="3856" width="12.7109375" style="101" hidden="1"/>
    <col min="3857" max="3857" width="1.85546875" style="101" hidden="1"/>
    <col min="3858" max="3859" width="5.85546875" style="101" hidden="1"/>
    <col min="3860" max="3861" width="7.85546875" style="101" hidden="1"/>
    <col min="3862" max="3862" width="14.7109375" style="101" hidden="1"/>
    <col min="3863" max="4096" width="9" style="101" hidden="1"/>
    <col min="4097" max="4097" width="2.85546875" style="101" hidden="1"/>
    <col min="4098" max="4098" width="21.7109375" style="101" hidden="1"/>
    <col min="4099" max="4099" width="2.140625" style="101" hidden="1"/>
    <col min="4100" max="4100" width="7.85546875" style="101" hidden="1"/>
    <col min="4101" max="4101" width="2.140625" style="101" hidden="1"/>
    <col min="4102" max="4102" width="12.7109375" style="101" hidden="1"/>
    <col min="4103" max="4103" width="2.140625" style="101" hidden="1"/>
    <col min="4104" max="4104" width="12.7109375" style="101" hidden="1"/>
    <col min="4105" max="4105" width="2.140625" style="101" hidden="1"/>
    <col min="4106" max="4106" width="23.7109375" style="101" hidden="1"/>
    <col min="4107" max="4107" width="2.140625" style="101" hidden="1"/>
    <col min="4108" max="4108" width="7.140625" style="101" hidden="1"/>
    <col min="4109" max="4109" width="2.140625" style="101" hidden="1"/>
    <col min="4110" max="4110" width="12.7109375" style="101" hidden="1"/>
    <col min="4111" max="4111" width="2.140625" style="101" hidden="1"/>
    <col min="4112" max="4112" width="12.7109375" style="101" hidden="1"/>
    <col min="4113" max="4113" width="1.85546875" style="101" hidden="1"/>
    <col min="4114" max="4115" width="5.85546875" style="101" hidden="1"/>
    <col min="4116" max="4117" width="7.85546875" style="101" hidden="1"/>
    <col min="4118" max="4118" width="14.7109375" style="101" hidden="1"/>
    <col min="4119" max="4352" width="9" style="101" hidden="1"/>
    <col min="4353" max="4353" width="2.85546875" style="101" hidden="1"/>
    <col min="4354" max="4354" width="21.7109375" style="101" hidden="1"/>
    <col min="4355" max="4355" width="2.140625" style="101" hidden="1"/>
    <col min="4356" max="4356" width="7.85546875" style="101" hidden="1"/>
    <col min="4357" max="4357" width="2.140625" style="101" hidden="1"/>
    <col min="4358" max="4358" width="12.7109375" style="101" hidden="1"/>
    <col min="4359" max="4359" width="2.140625" style="101" hidden="1"/>
    <col min="4360" max="4360" width="12.7109375" style="101" hidden="1"/>
    <col min="4361" max="4361" width="2.140625" style="101" hidden="1"/>
    <col min="4362" max="4362" width="23.7109375" style="101" hidden="1"/>
    <col min="4363" max="4363" width="2.140625" style="101" hidden="1"/>
    <col min="4364" max="4364" width="7.140625" style="101" hidden="1"/>
    <col min="4365" max="4365" width="2.140625" style="101" hidden="1"/>
    <col min="4366" max="4366" width="12.7109375" style="101" hidden="1"/>
    <col min="4367" max="4367" width="2.140625" style="101" hidden="1"/>
    <col min="4368" max="4368" width="12.7109375" style="101" hidden="1"/>
    <col min="4369" max="4369" width="1.85546875" style="101" hidden="1"/>
    <col min="4370" max="4371" width="5.85546875" style="101" hidden="1"/>
    <col min="4372" max="4373" width="7.85546875" style="101" hidden="1"/>
    <col min="4374" max="4374" width="14.7109375" style="101" hidden="1"/>
    <col min="4375" max="4608" width="9" style="101" hidden="1"/>
    <col min="4609" max="4609" width="2.85546875" style="101" hidden="1"/>
    <col min="4610" max="4610" width="21.7109375" style="101" hidden="1"/>
    <col min="4611" max="4611" width="2.140625" style="101" hidden="1"/>
    <col min="4612" max="4612" width="7.85546875" style="101" hidden="1"/>
    <col min="4613" max="4613" width="2.140625" style="101" hidden="1"/>
    <col min="4614" max="4614" width="12.7109375" style="101" hidden="1"/>
    <col min="4615" max="4615" width="2.140625" style="101" hidden="1"/>
    <col min="4616" max="4616" width="12.7109375" style="101" hidden="1"/>
    <col min="4617" max="4617" width="2.140625" style="101" hidden="1"/>
    <col min="4618" max="4618" width="23.7109375" style="101" hidden="1"/>
    <col min="4619" max="4619" width="2.140625" style="101" hidden="1"/>
    <col min="4620" max="4620" width="7.140625" style="101" hidden="1"/>
    <col min="4621" max="4621" width="2.140625" style="101" hidden="1"/>
    <col min="4622" max="4622" width="12.7109375" style="101" hidden="1"/>
    <col min="4623" max="4623" width="2.140625" style="101" hidden="1"/>
    <col min="4624" max="4624" width="12.7109375" style="101" hidden="1"/>
    <col min="4625" max="4625" width="1.85546875" style="101" hidden="1"/>
    <col min="4626" max="4627" width="5.85546875" style="101" hidden="1"/>
    <col min="4628" max="4629" width="7.85546875" style="101" hidden="1"/>
    <col min="4630" max="4630" width="14.7109375" style="101" hidden="1"/>
    <col min="4631" max="4864" width="9" style="101" hidden="1"/>
    <col min="4865" max="4865" width="2.85546875" style="101" hidden="1"/>
    <col min="4866" max="4866" width="21.7109375" style="101" hidden="1"/>
    <col min="4867" max="4867" width="2.140625" style="101" hidden="1"/>
    <col min="4868" max="4868" width="7.85546875" style="101" hidden="1"/>
    <col min="4869" max="4869" width="2.140625" style="101" hidden="1"/>
    <col min="4870" max="4870" width="12.7109375" style="101" hidden="1"/>
    <col min="4871" max="4871" width="2.140625" style="101" hidden="1"/>
    <col min="4872" max="4872" width="12.7109375" style="101" hidden="1"/>
    <col min="4873" max="4873" width="2.140625" style="101" hidden="1"/>
    <col min="4874" max="4874" width="23.7109375" style="101" hidden="1"/>
    <col min="4875" max="4875" width="2.140625" style="101" hidden="1"/>
    <col min="4876" max="4876" width="7.140625" style="101" hidden="1"/>
    <col min="4877" max="4877" width="2.140625" style="101" hidden="1"/>
    <col min="4878" max="4878" width="12.7109375" style="101" hidden="1"/>
    <col min="4879" max="4879" width="2.140625" style="101" hidden="1"/>
    <col min="4880" max="4880" width="12.7109375" style="101" hidden="1"/>
    <col min="4881" max="4881" width="1.85546875" style="101" hidden="1"/>
    <col min="4882" max="4883" width="5.85546875" style="101" hidden="1"/>
    <col min="4884" max="4885" width="7.85546875" style="101" hidden="1"/>
    <col min="4886" max="4886" width="14.7109375" style="101" hidden="1"/>
    <col min="4887" max="5120" width="9" style="101" hidden="1"/>
    <col min="5121" max="5121" width="2.85546875" style="101" hidden="1"/>
    <col min="5122" max="5122" width="21.7109375" style="101" hidden="1"/>
    <col min="5123" max="5123" width="2.140625" style="101" hidden="1"/>
    <col min="5124" max="5124" width="7.85546875" style="101" hidden="1"/>
    <col min="5125" max="5125" width="2.140625" style="101" hidden="1"/>
    <col min="5126" max="5126" width="12.7109375" style="101" hidden="1"/>
    <col min="5127" max="5127" width="2.140625" style="101" hidden="1"/>
    <col min="5128" max="5128" width="12.7109375" style="101" hidden="1"/>
    <col min="5129" max="5129" width="2.140625" style="101" hidden="1"/>
    <col min="5130" max="5130" width="23.7109375" style="101" hidden="1"/>
    <col min="5131" max="5131" width="2.140625" style="101" hidden="1"/>
    <col min="5132" max="5132" width="7.140625" style="101" hidden="1"/>
    <col min="5133" max="5133" width="2.140625" style="101" hidden="1"/>
    <col min="5134" max="5134" width="12.7109375" style="101" hidden="1"/>
    <col min="5135" max="5135" width="2.140625" style="101" hidden="1"/>
    <col min="5136" max="5136" width="12.7109375" style="101" hidden="1"/>
    <col min="5137" max="5137" width="1.85546875" style="101" hidden="1"/>
    <col min="5138" max="5139" width="5.85546875" style="101" hidden="1"/>
    <col min="5140" max="5141" width="7.85546875" style="101" hidden="1"/>
    <col min="5142" max="5142" width="14.7109375" style="101" hidden="1"/>
    <col min="5143" max="5376" width="9" style="101" hidden="1"/>
    <col min="5377" max="5377" width="2.85546875" style="101" hidden="1"/>
    <col min="5378" max="5378" width="21.7109375" style="101" hidden="1"/>
    <col min="5379" max="5379" width="2.140625" style="101" hidden="1"/>
    <col min="5380" max="5380" width="7.85546875" style="101" hidden="1"/>
    <col min="5381" max="5381" width="2.140625" style="101" hidden="1"/>
    <col min="5382" max="5382" width="12.7109375" style="101" hidden="1"/>
    <col min="5383" max="5383" width="2.140625" style="101" hidden="1"/>
    <col min="5384" max="5384" width="12.7109375" style="101" hidden="1"/>
    <col min="5385" max="5385" width="2.140625" style="101" hidden="1"/>
    <col min="5386" max="5386" width="23.7109375" style="101" hidden="1"/>
    <col min="5387" max="5387" width="2.140625" style="101" hidden="1"/>
    <col min="5388" max="5388" width="7.140625" style="101" hidden="1"/>
    <col min="5389" max="5389" width="2.140625" style="101" hidden="1"/>
    <col min="5390" max="5390" width="12.7109375" style="101" hidden="1"/>
    <col min="5391" max="5391" width="2.140625" style="101" hidden="1"/>
    <col min="5392" max="5392" width="12.7109375" style="101" hidden="1"/>
    <col min="5393" max="5393" width="1.85546875" style="101" hidden="1"/>
    <col min="5394" max="5395" width="5.85546875" style="101" hidden="1"/>
    <col min="5396" max="5397" width="7.85546875" style="101" hidden="1"/>
    <col min="5398" max="5398" width="14.7109375" style="101" hidden="1"/>
    <col min="5399" max="5632" width="9" style="101" hidden="1"/>
    <col min="5633" max="5633" width="2.85546875" style="101" hidden="1"/>
    <col min="5634" max="5634" width="21.7109375" style="101" hidden="1"/>
    <col min="5635" max="5635" width="2.140625" style="101" hidden="1"/>
    <col min="5636" max="5636" width="7.85546875" style="101" hidden="1"/>
    <col min="5637" max="5637" width="2.140625" style="101" hidden="1"/>
    <col min="5638" max="5638" width="12.7109375" style="101" hidden="1"/>
    <col min="5639" max="5639" width="2.140625" style="101" hidden="1"/>
    <col min="5640" max="5640" width="12.7109375" style="101" hidden="1"/>
    <col min="5641" max="5641" width="2.140625" style="101" hidden="1"/>
    <col min="5642" max="5642" width="23.7109375" style="101" hidden="1"/>
    <col min="5643" max="5643" width="2.140625" style="101" hidden="1"/>
    <col min="5644" max="5644" width="7.140625" style="101" hidden="1"/>
    <col min="5645" max="5645" width="2.140625" style="101" hidden="1"/>
    <col min="5646" max="5646" width="12.7109375" style="101" hidden="1"/>
    <col min="5647" max="5647" width="2.140625" style="101" hidden="1"/>
    <col min="5648" max="5648" width="12.7109375" style="101" hidden="1"/>
    <col min="5649" max="5649" width="1.85546875" style="101" hidden="1"/>
    <col min="5650" max="5651" width="5.85546875" style="101" hidden="1"/>
    <col min="5652" max="5653" width="7.85546875" style="101" hidden="1"/>
    <col min="5654" max="5654" width="14.7109375" style="101" hidden="1"/>
    <col min="5655" max="5888" width="9" style="101" hidden="1"/>
    <col min="5889" max="5889" width="2.85546875" style="101" hidden="1"/>
    <col min="5890" max="5890" width="21.7109375" style="101" hidden="1"/>
    <col min="5891" max="5891" width="2.140625" style="101" hidden="1"/>
    <col min="5892" max="5892" width="7.85546875" style="101" hidden="1"/>
    <col min="5893" max="5893" width="2.140625" style="101" hidden="1"/>
    <col min="5894" max="5894" width="12.7109375" style="101" hidden="1"/>
    <col min="5895" max="5895" width="2.140625" style="101" hidden="1"/>
    <col min="5896" max="5896" width="12.7109375" style="101" hidden="1"/>
    <col min="5897" max="5897" width="2.140625" style="101" hidden="1"/>
    <col min="5898" max="5898" width="23.7109375" style="101" hidden="1"/>
    <col min="5899" max="5899" width="2.140625" style="101" hidden="1"/>
    <col min="5900" max="5900" width="7.140625" style="101" hidden="1"/>
    <col min="5901" max="5901" width="2.140625" style="101" hidden="1"/>
    <col min="5902" max="5902" width="12.7109375" style="101" hidden="1"/>
    <col min="5903" max="5903" width="2.140625" style="101" hidden="1"/>
    <col min="5904" max="5904" width="12.7109375" style="101" hidden="1"/>
    <col min="5905" max="5905" width="1.85546875" style="101" hidden="1"/>
    <col min="5906" max="5907" width="5.85546875" style="101" hidden="1"/>
    <col min="5908" max="5909" width="7.85546875" style="101" hidden="1"/>
    <col min="5910" max="5910" width="14.7109375" style="101" hidden="1"/>
    <col min="5911" max="6144" width="9" style="101" hidden="1"/>
    <col min="6145" max="6145" width="2.85546875" style="101" hidden="1"/>
    <col min="6146" max="6146" width="21.7109375" style="101" hidden="1"/>
    <col min="6147" max="6147" width="2.140625" style="101" hidden="1"/>
    <col min="6148" max="6148" width="7.85546875" style="101" hidden="1"/>
    <col min="6149" max="6149" width="2.140625" style="101" hidden="1"/>
    <col min="6150" max="6150" width="12.7109375" style="101" hidden="1"/>
    <col min="6151" max="6151" width="2.140625" style="101" hidden="1"/>
    <col min="6152" max="6152" width="12.7109375" style="101" hidden="1"/>
    <col min="6153" max="6153" width="2.140625" style="101" hidden="1"/>
    <col min="6154" max="6154" width="23.7109375" style="101" hidden="1"/>
    <col min="6155" max="6155" width="2.140625" style="101" hidden="1"/>
    <col min="6156" max="6156" width="7.140625" style="101" hidden="1"/>
    <col min="6157" max="6157" width="2.140625" style="101" hidden="1"/>
    <col min="6158" max="6158" width="12.7109375" style="101" hidden="1"/>
    <col min="6159" max="6159" width="2.140625" style="101" hidden="1"/>
    <col min="6160" max="6160" width="12.7109375" style="101" hidden="1"/>
    <col min="6161" max="6161" width="1.85546875" style="101" hidden="1"/>
    <col min="6162" max="6163" width="5.85546875" style="101" hidden="1"/>
    <col min="6164" max="6165" width="7.85546875" style="101" hidden="1"/>
    <col min="6166" max="6166" width="14.7109375" style="101" hidden="1"/>
    <col min="6167" max="6400" width="9" style="101" hidden="1"/>
    <col min="6401" max="6401" width="2.85546875" style="101" hidden="1"/>
    <col min="6402" max="6402" width="21.7109375" style="101" hidden="1"/>
    <col min="6403" max="6403" width="2.140625" style="101" hidden="1"/>
    <col min="6404" max="6404" width="7.85546875" style="101" hidden="1"/>
    <col min="6405" max="6405" width="2.140625" style="101" hidden="1"/>
    <col min="6406" max="6406" width="12.7109375" style="101" hidden="1"/>
    <col min="6407" max="6407" width="2.140625" style="101" hidden="1"/>
    <col min="6408" max="6408" width="12.7109375" style="101" hidden="1"/>
    <col min="6409" max="6409" width="2.140625" style="101" hidden="1"/>
    <col min="6410" max="6410" width="23.7109375" style="101" hidden="1"/>
    <col min="6411" max="6411" width="2.140625" style="101" hidden="1"/>
    <col min="6412" max="6412" width="7.140625" style="101" hidden="1"/>
    <col min="6413" max="6413" width="2.140625" style="101" hidden="1"/>
    <col min="6414" max="6414" width="12.7109375" style="101" hidden="1"/>
    <col min="6415" max="6415" width="2.140625" style="101" hidden="1"/>
    <col min="6416" max="6416" width="12.7109375" style="101" hidden="1"/>
    <col min="6417" max="6417" width="1.85546875" style="101" hidden="1"/>
    <col min="6418" max="6419" width="5.85546875" style="101" hidden="1"/>
    <col min="6420" max="6421" width="7.85546875" style="101" hidden="1"/>
    <col min="6422" max="6422" width="14.7109375" style="101" hidden="1"/>
    <col min="6423" max="6656" width="9" style="101" hidden="1"/>
    <col min="6657" max="6657" width="2.85546875" style="101" hidden="1"/>
    <col min="6658" max="6658" width="21.7109375" style="101" hidden="1"/>
    <col min="6659" max="6659" width="2.140625" style="101" hidden="1"/>
    <col min="6660" max="6660" width="7.85546875" style="101" hidden="1"/>
    <col min="6661" max="6661" width="2.140625" style="101" hidden="1"/>
    <col min="6662" max="6662" width="12.7109375" style="101" hidden="1"/>
    <col min="6663" max="6663" width="2.140625" style="101" hidden="1"/>
    <col min="6664" max="6664" width="12.7109375" style="101" hidden="1"/>
    <col min="6665" max="6665" width="2.140625" style="101" hidden="1"/>
    <col min="6666" max="6666" width="23.7109375" style="101" hidden="1"/>
    <col min="6667" max="6667" width="2.140625" style="101" hidden="1"/>
    <col min="6668" max="6668" width="7.140625" style="101" hidden="1"/>
    <col min="6669" max="6669" width="2.140625" style="101" hidden="1"/>
    <col min="6670" max="6670" width="12.7109375" style="101" hidden="1"/>
    <col min="6671" max="6671" width="2.140625" style="101" hidden="1"/>
    <col min="6672" max="6672" width="12.7109375" style="101" hidden="1"/>
    <col min="6673" max="6673" width="1.85546875" style="101" hidden="1"/>
    <col min="6674" max="6675" width="5.85546875" style="101" hidden="1"/>
    <col min="6676" max="6677" width="7.85546875" style="101" hidden="1"/>
    <col min="6678" max="6678" width="14.7109375" style="101" hidden="1"/>
    <col min="6679" max="6912" width="9" style="101" hidden="1"/>
    <col min="6913" max="6913" width="2.85546875" style="101" hidden="1"/>
    <col min="6914" max="6914" width="21.7109375" style="101" hidden="1"/>
    <col min="6915" max="6915" width="2.140625" style="101" hidden="1"/>
    <col min="6916" max="6916" width="7.85546875" style="101" hidden="1"/>
    <col min="6917" max="6917" width="2.140625" style="101" hidden="1"/>
    <col min="6918" max="6918" width="12.7109375" style="101" hidden="1"/>
    <col min="6919" max="6919" width="2.140625" style="101" hidden="1"/>
    <col min="6920" max="6920" width="12.7109375" style="101" hidden="1"/>
    <col min="6921" max="6921" width="2.140625" style="101" hidden="1"/>
    <col min="6922" max="6922" width="23.7109375" style="101" hidden="1"/>
    <col min="6923" max="6923" width="2.140625" style="101" hidden="1"/>
    <col min="6924" max="6924" width="7.140625" style="101" hidden="1"/>
    <col min="6925" max="6925" width="2.140625" style="101" hidden="1"/>
    <col min="6926" max="6926" width="12.7109375" style="101" hidden="1"/>
    <col min="6927" max="6927" width="2.140625" style="101" hidden="1"/>
    <col min="6928" max="6928" width="12.7109375" style="101" hidden="1"/>
    <col min="6929" max="6929" width="1.85546875" style="101" hidden="1"/>
    <col min="6930" max="6931" width="5.85546875" style="101" hidden="1"/>
    <col min="6932" max="6933" width="7.85546875" style="101" hidden="1"/>
    <col min="6934" max="6934" width="14.7109375" style="101" hidden="1"/>
    <col min="6935" max="7168" width="9" style="101" hidden="1"/>
    <col min="7169" max="7169" width="2.85546875" style="101" hidden="1"/>
    <col min="7170" max="7170" width="21.7109375" style="101" hidden="1"/>
    <col min="7171" max="7171" width="2.140625" style="101" hidden="1"/>
    <col min="7172" max="7172" width="7.85546875" style="101" hidden="1"/>
    <col min="7173" max="7173" width="2.140625" style="101" hidden="1"/>
    <col min="7174" max="7174" width="12.7109375" style="101" hidden="1"/>
    <col min="7175" max="7175" width="2.140625" style="101" hidden="1"/>
    <col min="7176" max="7176" width="12.7109375" style="101" hidden="1"/>
    <col min="7177" max="7177" width="2.140625" style="101" hidden="1"/>
    <col min="7178" max="7178" width="23.7109375" style="101" hidden="1"/>
    <col min="7179" max="7179" width="2.140625" style="101" hidden="1"/>
    <col min="7180" max="7180" width="7.140625" style="101" hidden="1"/>
    <col min="7181" max="7181" width="2.140625" style="101" hidden="1"/>
    <col min="7182" max="7182" width="12.7109375" style="101" hidden="1"/>
    <col min="7183" max="7183" width="2.140625" style="101" hidden="1"/>
    <col min="7184" max="7184" width="12.7109375" style="101" hidden="1"/>
    <col min="7185" max="7185" width="1.85546875" style="101" hidden="1"/>
    <col min="7186" max="7187" width="5.85546875" style="101" hidden="1"/>
    <col min="7188" max="7189" width="7.85546875" style="101" hidden="1"/>
    <col min="7190" max="7190" width="14.7109375" style="101" hidden="1"/>
    <col min="7191" max="7424" width="9" style="101" hidden="1"/>
    <col min="7425" max="7425" width="2.85546875" style="101" hidden="1"/>
    <col min="7426" max="7426" width="21.7109375" style="101" hidden="1"/>
    <col min="7427" max="7427" width="2.140625" style="101" hidden="1"/>
    <col min="7428" max="7428" width="7.85546875" style="101" hidden="1"/>
    <col min="7429" max="7429" width="2.140625" style="101" hidden="1"/>
    <col min="7430" max="7430" width="12.7109375" style="101" hidden="1"/>
    <col min="7431" max="7431" width="2.140625" style="101" hidden="1"/>
    <col min="7432" max="7432" width="12.7109375" style="101" hidden="1"/>
    <col min="7433" max="7433" width="2.140625" style="101" hidden="1"/>
    <col min="7434" max="7434" width="23.7109375" style="101" hidden="1"/>
    <col min="7435" max="7435" width="2.140625" style="101" hidden="1"/>
    <col min="7436" max="7436" width="7.140625" style="101" hidden="1"/>
    <col min="7437" max="7437" width="2.140625" style="101" hidden="1"/>
    <col min="7438" max="7438" width="12.7109375" style="101" hidden="1"/>
    <col min="7439" max="7439" width="2.140625" style="101" hidden="1"/>
    <col min="7440" max="7440" width="12.7109375" style="101" hidden="1"/>
    <col min="7441" max="7441" width="1.85546875" style="101" hidden="1"/>
    <col min="7442" max="7443" width="5.85546875" style="101" hidden="1"/>
    <col min="7444" max="7445" width="7.85546875" style="101" hidden="1"/>
    <col min="7446" max="7446" width="14.7109375" style="101" hidden="1"/>
    <col min="7447" max="7680" width="9" style="101" hidden="1"/>
    <col min="7681" max="7681" width="2.85546875" style="101" hidden="1"/>
    <col min="7682" max="7682" width="21.7109375" style="101" hidden="1"/>
    <col min="7683" max="7683" width="2.140625" style="101" hidden="1"/>
    <col min="7684" max="7684" width="7.85546875" style="101" hidden="1"/>
    <col min="7685" max="7685" width="2.140625" style="101" hidden="1"/>
    <col min="7686" max="7686" width="12.7109375" style="101" hidden="1"/>
    <col min="7687" max="7687" width="2.140625" style="101" hidden="1"/>
    <col min="7688" max="7688" width="12.7109375" style="101" hidden="1"/>
    <col min="7689" max="7689" width="2.140625" style="101" hidden="1"/>
    <col min="7690" max="7690" width="23.7109375" style="101" hidden="1"/>
    <col min="7691" max="7691" width="2.140625" style="101" hidden="1"/>
    <col min="7692" max="7692" width="7.140625" style="101" hidden="1"/>
    <col min="7693" max="7693" width="2.140625" style="101" hidden="1"/>
    <col min="7694" max="7694" width="12.7109375" style="101" hidden="1"/>
    <col min="7695" max="7695" width="2.140625" style="101" hidden="1"/>
    <col min="7696" max="7696" width="12.7109375" style="101" hidden="1"/>
    <col min="7697" max="7697" width="1.85546875" style="101" hidden="1"/>
    <col min="7698" max="7699" width="5.85546875" style="101" hidden="1"/>
    <col min="7700" max="7701" width="7.85546875" style="101" hidden="1"/>
    <col min="7702" max="7702" width="14.7109375" style="101" hidden="1"/>
    <col min="7703" max="7936" width="9" style="101" hidden="1"/>
    <col min="7937" max="7937" width="2.85546875" style="101" hidden="1"/>
    <col min="7938" max="7938" width="21.7109375" style="101" hidden="1"/>
    <col min="7939" max="7939" width="2.140625" style="101" hidden="1"/>
    <col min="7940" max="7940" width="7.85546875" style="101" hidden="1"/>
    <col min="7941" max="7941" width="2.140625" style="101" hidden="1"/>
    <col min="7942" max="7942" width="12.7109375" style="101" hidden="1"/>
    <col min="7943" max="7943" width="2.140625" style="101" hidden="1"/>
    <col min="7944" max="7944" width="12.7109375" style="101" hidden="1"/>
    <col min="7945" max="7945" width="2.140625" style="101" hidden="1"/>
    <col min="7946" max="7946" width="23.7109375" style="101" hidden="1"/>
    <col min="7947" max="7947" width="2.140625" style="101" hidden="1"/>
    <col min="7948" max="7948" width="7.140625" style="101" hidden="1"/>
    <col min="7949" max="7949" width="2.140625" style="101" hidden="1"/>
    <col min="7950" max="7950" width="12.7109375" style="101" hidden="1"/>
    <col min="7951" max="7951" width="2.140625" style="101" hidden="1"/>
    <col min="7952" max="7952" width="12.7109375" style="101" hidden="1"/>
    <col min="7953" max="7953" width="1.85546875" style="101" hidden="1"/>
    <col min="7954" max="7955" width="5.85546875" style="101" hidden="1"/>
    <col min="7956" max="7957" width="7.85546875" style="101" hidden="1"/>
    <col min="7958" max="7958" width="14.7109375" style="101" hidden="1"/>
    <col min="7959" max="8192" width="9" style="101" hidden="1"/>
    <col min="8193" max="8193" width="2.85546875" style="101" hidden="1"/>
    <col min="8194" max="8194" width="21.7109375" style="101" hidden="1"/>
    <col min="8195" max="8195" width="2.140625" style="101" hidden="1"/>
    <col min="8196" max="8196" width="7.85546875" style="101" hidden="1"/>
    <col min="8197" max="8197" width="2.140625" style="101" hidden="1"/>
    <col min="8198" max="8198" width="12.7109375" style="101" hidden="1"/>
    <col min="8199" max="8199" width="2.140625" style="101" hidden="1"/>
    <col min="8200" max="8200" width="12.7109375" style="101" hidden="1"/>
    <col min="8201" max="8201" width="2.140625" style="101" hidden="1"/>
    <col min="8202" max="8202" width="23.7109375" style="101" hidden="1"/>
    <col min="8203" max="8203" width="2.140625" style="101" hidden="1"/>
    <col min="8204" max="8204" width="7.140625" style="101" hidden="1"/>
    <col min="8205" max="8205" width="2.140625" style="101" hidden="1"/>
    <col min="8206" max="8206" width="12.7109375" style="101" hidden="1"/>
    <col min="8207" max="8207" width="2.140625" style="101" hidden="1"/>
    <col min="8208" max="8208" width="12.7109375" style="101" hidden="1"/>
    <col min="8209" max="8209" width="1.85546875" style="101" hidden="1"/>
    <col min="8210" max="8211" width="5.85546875" style="101" hidden="1"/>
    <col min="8212" max="8213" width="7.85546875" style="101" hidden="1"/>
    <col min="8214" max="8214" width="14.7109375" style="101" hidden="1"/>
    <col min="8215" max="8448" width="9" style="101" hidden="1"/>
    <col min="8449" max="8449" width="2.85546875" style="101" hidden="1"/>
    <col min="8450" max="8450" width="21.7109375" style="101" hidden="1"/>
    <col min="8451" max="8451" width="2.140625" style="101" hidden="1"/>
    <col min="8452" max="8452" width="7.85546875" style="101" hidden="1"/>
    <col min="8453" max="8453" width="2.140625" style="101" hidden="1"/>
    <col min="8454" max="8454" width="12.7109375" style="101" hidden="1"/>
    <col min="8455" max="8455" width="2.140625" style="101" hidden="1"/>
    <col min="8456" max="8456" width="12.7109375" style="101" hidden="1"/>
    <col min="8457" max="8457" width="2.140625" style="101" hidden="1"/>
    <col min="8458" max="8458" width="23.7109375" style="101" hidden="1"/>
    <col min="8459" max="8459" width="2.140625" style="101" hidden="1"/>
    <col min="8460" max="8460" width="7.140625" style="101" hidden="1"/>
    <col min="8461" max="8461" width="2.140625" style="101" hidden="1"/>
    <col min="8462" max="8462" width="12.7109375" style="101" hidden="1"/>
    <col min="8463" max="8463" width="2.140625" style="101" hidden="1"/>
    <col min="8464" max="8464" width="12.7109375" style="101" hidden="1"/>
    <col min="8465" max="8465" width="1.85546875" style="101" hidden="1"/>
    <col min="8466" max="8467" width="5.85546875" style="101" hidden="1"/>
    <col min="8468" max="8469" width="7.85546875" style="101" hidden="1"/>
    <col min="8470" max="8470" width="14.7109375" style="101" hidden="1"/>
    <col min="8471" max="8704" width="9" style="101" hidden="1"/>
    <col min="8705" max="8705" width="2.85546875" style="101" hidden="1"/>
    <col min="8706" max="8706" width="21.7109375" style="101" hidden="1"/>
    <col min="8707" max="8707" width="2.140625" style="101" hidden="1"/>
    <col min="8708" max="8708" width="7.85546875" style="101" hidden="1"/>
    <col min="8709" max="8709" width="2.140625" style="101" hidden="1"/>
    <col min="8710" max="8710" width="12.7109375" style="101" hidden="1"/>
    <col min="8711" max="8711" width="2.140625" style="101" hidden="1"/>
    <col min="8712" max="8712" width="12.7109375" style="101" hidden="1"/>
    <col min="8713" max="8713" width="2.140625" style="101" hidden="1"/>
    <col min="8714" max="8714" width="23.7109375" style="101" hidden="1"/>
    <col min="8715" max="8715" width="2.140625" style="101" hidden="1"/>
    <col min="8716" max="8716" width="7.140625" style="101" hidden="1"/>
    <col min="8717" max="8717" width="2.140625" style="101" hidden="1"/>
    <col min="8718" max="8718" width="12.7109375" style="101" hidden="1"/>
    <col min="8719" max="8719" width="2.140625" style="101" hidden="1"/>
    <col min="8720" max="8720" width="12.7109375" style="101" hidden="1"/>
    <col min="8721" max="8721" width="1.85546875" style="101" hidden="1"/>
    <col min="8722" max="8723" width="5.85546875" style="101" hidden="1"/>
    <col min="8724" max="8725" width="7.85546875" style="101" hidden="1"/>
    <col min="8726" max="8726" width="14.7109375" style="101" hidden="1"/>
    <col min="8727" max="8960" width="9" style="101" hidden="1"/>
    <col min="8961" max="8961" width="2.85546875" style="101" hidden="1"/>
    <col min="8962" max="8962" width="21.7109375" style="101" hidden="1"/>
    <col min="8963" max="8963" width="2.140625" style="101" hidden="1"/>
    <col min="8964" max="8964" width="7.85546875" style="101" hidden="1"/>
    <col min="8965" max="8965" width="2.140625" style="101" hidden="1"/>
    <col min="8966" max="8966" width="12.7109375" style="101" hidden="1"/>
    <col min="8967" max="8967" width="2.140625" style="101" hidden="1"/>
    <col min="8968" max="8968" width="12.7109375" style="101" hidden="1"/>
    <col min="8969" max="8969" width="2.140625" style="101" hidden="1"/>
    <col min="8970" max="8970" width="23.7109375" style="101" hidden="1"/>
    <col min="8971" max="8971" width="2.140625" style="101" hidden="1"/>
    <col min="8972" max="8972" width="7.140625" style="101" hidden="1"/>
    <col min="8973" max="8973" width="2.140625" style="101" hidden="1"/>
    <col min="8974" max="8974" width="12.7109375" style="101" hidden="1"/>
    <col min="8975" max="8975" width="2.140625" style="101" hidden="1"/>
    <col min="8976" max="8976" width="12.7109375" style="101" hidden="1"/>
    <col min="8977" max="8977" width="1.85546875" style="101" hidden="1"/>
    <col min="8978" max="8979" width="5.85546875" style="101" hidden="1"/>
    <col min="8980" max="8981" width="7.85546875" style="101" hidden="1"/>
    <col min="8982" max="8982" width="14.7109375" style="101" hidden="1"/>
    <col min="8983" max="9216" width="9" style="101" hidden="1"/>
    <col min="9217" max="9217" width="2.85546875" style="101" hidden="1"/>
    <col min="9218" max="9218" width="21.7109375" style="101" hidden="1"/>
    <col min="9219" max="9219" width="2.140625" style="101" hidden="1"/>
    <col min="9220" max="9220" width="7.85546875" style="101" hidden="1"/>
    <col min="9221" max="9221" width="2.140625" style="101" hidden="1"/>
    <col min="9222" max="9222" width="12.7109375" style="101" hidden="1"/>
    <col min="9223" max="9223" width="2.140625" style="101" hidden="1"/>
    <col min="9224" max="9224" width="12.7109375" style="101" hidden="1"/>
    <col min="9225" max="9225" width="2.140625" style="101" hidden="1"/>
    <col min="9226" max="9226" width="23.7109375" style="101" hidden="1"/>
    <col min="9227" max="9227" width="2.140625" style="101" hidden="1"/>
    <col min="9228" max="9228" width="7.140625" style="101" hidden="1"/>
    <col min="9229" max="9229" width="2.140625" style="101" hidden="1"/>
    <col min="9230" max="9230" width="12.7109375" style="101" hidden="1"/>
    <col min="9231" max="9231" width="2.140625" style="101" hidden="1"/>
    <col min="9232" max="9232" width="12.7109375" style="101" hidden="1"/>
    <col min="9233" max="9233" width="1.85546875" style="101" hidden="1"/>
    <col min="9234" max="9235" width="5.85546875" style="101" hidden="1"/>
    <col min="9236" max="9237" width="7.85546875" style="101" hidden="1"/>
    <col min="9238" max="9238" width="14.7109375" style="101" hidden="1"/>
    <col min="9239" max="9472" width="9" style="101" hidden="1"/>
    <col min="9473" max="9473" width="2.85546875" style="101" hidden="1"/>
    <col min="9474" max="9474" width="21.7109375" style="101" hidden="1"/>
    <col min="9475" max="9475" width="2.140625" style="101" hidden="1"/>
    <col min="9476" max="9476" width="7.85546875" style="101" hidden="1"/>
    <col min="9477" max="9477" width="2.140625" style="101" hidden="1"/>
    <col min="9478" max="9478" width="12.7109375" style="101" hidden="1"/>
    <col min="9479" max="9479" width="2.140625" style="101" hidden="1"/>
    <col min="9480" max="9480" width="12.7109375" style="101" hidden="1"/>
    <col min="9481" max="9481" width="2.140625" style="101" hidden="1"/>
    <col min="9482" max="9482" width="23.7109375" style="101" hidden="1"/>
    <col min="9483" max="9483" width="2.140625" style="101" hidden="1"/>
    <col min="9484" max="9484" width="7.140625" style="101" hidden="1"/>
    <col min="9485" max="9485" width="2.140625" style="101" hidden="1"/>
    <col min="9486" max="9486" width="12.7109375" style="101" hidden="1"/>
    <col min="9487" max="9487" width="2.140625" style="101" hidden="1"/>
    <col min="9488" max="9488" width="12.7109375" style="101" hidden="1"/>
    <col min="9489" max="9489" width="1.85546875" style="101" hidden="1"/>
    <col min="9490" max="9491" width="5.85546875" style="101" hidden="1"/>
    <col min="9492" max="9493" width="7.85546875" style="101" hidden="1"/>
    <col min="9494" max="9494" width="14.7109375" style="101" hidden="1"/>
    <col min="9495" max="9728" width="9" style="101" hidden="1"/>
    <col min="9729" max="9729" width="2.85546875" style="101" hidden="1"/>
    <col min="9730" max="9730" width="21.7109375" style="101" hidden="1"/>
    <col min="9731" max="9731" width="2.140625" style="101" hidden="1"/>
    <col min="9732" max="9732" width="7.85546875" style="101" hidden="1"/>
    <col min="9733" max="9733" width="2.140625" style="101" hidden="1"/>
    <col min="9734" max="9734" width="12.7109375" style="101" hidden="1"/>
    <col min="9735" max="9735" width="2.140625" style="101" hidden="1"/>
    <col min="9736" max="9736" width="12.7109375" style="101" hidden="1"/>
    <col min="9737" max="9737" width="2.140625" style="101" hidden="1"/>
    <col min="9738" max="9738" width="23.7109375" style="101" hidden="1"/>
    <col min="9739" max="9739" width="2.140625" style="101" hidden="1"/>
    <col min="9740" max="9740" width="7.140625" style="101" hidden="1"/>
    <col min="9741" max="9741" width="2.140625" style="101" hidden="1"/>
    <col min="9742" max="9742" width="12.7109375" style="101" hidden="1"/>
    <col min="9743" max="9743" width="2.140625" style="101" hidden="1"/>
    <col min="9744" max="9744" width="12.7109375" style="101" hidden="1"/>
    <col min="9745" max="9745" width="1.85546875" style="101" hidden="1"/>
    <col min="9746" max="9747" width="5.85546875" style="101" hidden="1"/>
    <col min="9748" max="9749" width="7.85546875" style="101" hidden="1"/>
    <col min="9750" max="9750" width="14.7109375" style="101" hidden="1"/>
    <col min="9751" max="9984" width="9" style="101" hidden="1"/>
    <col min="9985" max="9985" width="2.85546875" style="101" hidden="1"/>
    <col min="9986" max="9986" width="21.7109375" style="101" hidden="1"/>
    <col min="9987" max="9987" width="2.140625" style="101" hidden="1"/>
    <col min="9988" max="9988" width="7.85546875" style="101" hidden="1"/>
    <col min="9989" max="9989" width="2.140625" style="101" hidden="1"/>
    <col min="9990" max="9990" width="12.7109375" style="101" hidden="1"/>
    <col min="9991" max="9991" width="2.140625" style="101" hidden="1"/>
    <col min="9992" max="9992" width="12.7109375" style="101" hidden="1"/>
    <col min="9993" max="9993" width="2.140625" style="101" hidden="1"/>
    <col min="9994" max="9994" width="23.7109375" style="101" hidden="1"/>
    <col min="9995" max="9995" width="2.140625" style="101" hidden="1"/>
    <col min="9996" max="9996" width="7.140625" style="101" hidden="1"/>
    <col min="9997" max="9997" width="2.140625" style="101" hidden="1"/>
    <col min="9998" max="9998" width="12.7109375" style="101" hidden="1"/>
    <col min="9999" max="9999" width="2.140625" style="101" hidden="1"/>
    <col min="10000" max="10000" width="12.7109375" style="101" hidden="1"/>
    <col min="10001" max="10001" width="1.85546875" style="101" hidden="1"/>
    <col min="10002" max="10003" width="5.85546875" style="101" hidden="1"/>
    <col min="10004" max="10005" width="7.85546875" style="101" hidden="1"/>
    <col min="10006" max="10006" width="14.7109375" style="101" hidden="1"/>
    <col min="10007" max="10240" width="9" style="101" hidden="1"/>
    <col min="10241" max="10241" width="2.85546875" style="101" hidden="1"/>
    <col min="10242" max="10242" width="21.7109375" style="101" hidden="1"/>
    <col min="10243" max="10243" width="2.140625" style="101" hidden="1"/>
    <col min="10244" max="10244" width="7.85546875" style="101" hidden="1"/>
    <col min="10245" max="10245" width="2.140625" style="101" hidden="1"/>
    <col min="10246" max="10246" width="12.7109375" style="101" hidden="1"/>
    <col min="10247" max="10247" width="2.140625" style="101" hidden="1"/>
    <col min="10248" max="10248" width="12.7109375" style="101" hidden="1"/>
    <col min="10249" max="10249" width="2.140625" style="101" hidden="1"/>
    <col min="10250" max="10250" width="23.7109375" style="101" hidden="1"/>
    <col min="10251" max="10251" width="2.140625" style="101" hidden="1"/>
    <col min="10252" max="10252" width="7.140625" style="101" hidden="1"/>
    <col min="10253" max="10253" width="2.140625" style="101" hidden="1"/>
    <col min="10254" max="10254" width="12.7109375" style="101" hidden="1"/>
    <col min="10255" max="10255" width="2.140625" style="101" hidden="1"/>
    <col min="10256" max="10256" width="12.7109375" style="101" hidden="1"/>
    <col min="10257" max="10257" width="1.85546875" style="101" hidden="1"/>
    <col min="10258" max="10259" width="5.85546875" style="101" hidden="1"/>
    <col min="10260" max="10261" width="7.85546875" style="101" hidden="1"/>
    <col min="10262" max="10262" width="14.7109375" style="101" hidden="1"/>
    <col min="10263" max="10496" width="9" style="101" hidden="1"/>
    <col min="10497" max="10497" width="2.85546875" style="101" hidden="1"/>
    <col min="10498" max="10498" width="21.7109375" style="101" hidden="1"/>
    <col min="10499" max="10499" width="2.140625" style="101" hidden="1"/>
    <col min="10500" max="10500" width="7.85546875" style="101" hidden="1"/>
    <col min="10501" max="10501" width="2.140625" style="101" hidden="1"/>
    <col min="10502" max="10502" width="12.7109375" style="101" hidden="1"/>
    <col min="10503" max="10503" width="2.140625" style="101" hidden="1"/>
    <col min="10504" max="10504" width="12.7109375" style="101" hidden="1"/>
    <col min="10505" max="10505" width="2.140625" style="101" hidden="1"/>
    <col min="10506" max="10506" width="23.7109375" style="101" hidden="1"/>
    <col min="10507" max="10507" width="2.140625" style="101" hidden="1"/>
    <col min="10508" max="10508" width="7.140625" style="101" hidden="1"/>
    <col min="10509" max="10509" width="2.140625" style="101" hidden="1"/>
    <col min="10510" max="10510" width="12.7109375" style="101" hidden="1"/>
    <col min="10511" max="10511" width="2.140625" style="101" hidden="1"/>
    <col min="10512" max="10512" width="12.7109375" style="101" hidden="1"/>
    <col min="10513" max="10513" width="1.85546875" style="101" hidden="1"/>
    <col min="10514" max="10515" width="5.85546875" style="101" hidden="1"/>
    <col min="10516" max="10517" width="7.85546875" style="101" hidden="1"/>
    <col min="10518" max="10518" width="14.7109375" style="101" hidden="1"/>
    <col min="10519" max="10752" width="9" style="101" hidden="1"/>
    <col min="10753" max="10753" width="2.85546875" style="101" hidden="1"/>
    <col min="10754" max="10754" width="21.7109375" style="101" hidden="1"/>
    <col min="10755" max="10755" width="2.140625" style="101" hidden="1"/>
    <col min="10756" max="10756" width="7.85546875" style="101" hidden="1"/>
    <col min="10757" max="10757" width="2.140625" style="101" hidden="1"/>
    <col min="10758" max="10758" width="12.7109375" style="101" hidden="1"/>
    <col min="10759" max="10759" width="2.140625" style="101" hidden="1"/>
    <col min="10760" max="10760" width="12.7109375" style="101" hidden="1"/>
    <col min="10761" max="10761" width="2.140625" style="101" hidden="1"/>
    <col min="10762" max="10762" width="23.7109375" style="101" hidden="1"/>
    <col min="10763" max="10763" width="2.140625" style="101" hidden="1"/>
    <col min="10764" max="10764" width="7.140625" style="101" hidden="1"/>
    <col min="10765" max="10765" width="2.140625" style="101" hidden="1"/>
    <col min="10766" max="10766" width="12.7109375" style="101" hidden="1"/>
    <col min="10767" max="10767" width="2.140625" style="101" hidden="1"/>
    <col min="10768" max="10768" width="12.7109375" style="101" hidden="1"/>
    <col min="10769" max="10769" width="1.85546875" style="101" hidden="1"/>
    <col min="10770" max="10771" width="5.85546875" style="101" hidden="1"/>
    <col min="10772" max="10773" width="7.85546875" style="101" hidden="1"/>
    <col min="10774" max="10774" width="14.7109375" style="101" hidden="1"/>
    <col min="10775" max="11008" width="9" style="101" hidden="1"/>
    <col min="11009" max="11009" width="2.85546875" style="101" hidden="1"/>
    <col min="11010" max="11010" width="21.7109375" style="101" hidden="1"/>
    <col min="11011" max="11011" width="2.140625" style="101" hidden="1"/>
    <col min="11012" max="11012" width="7.85546875" style="101" hidden="1"/>
    <col min="11013" max="11013" width="2.140625" style="101" hidden="1"/>
    <col min="11014" max="11014" width="12.7109375" style="101" hidden="1"/>
    <col min="11015" max="11015" width="2.140625" style="101" hidden="1"/>
    <col min="11016" max="11016" width="12.7109375" style="101" hidden="1"/>
    <col min="11017" max="11017" width="2.140625" style="101" hidden="1"/>
    <col min="11018" max="11018" width="23.7109375" style="101" hidden="1"/>
    <col min="11019" max="11019" width="2.140625" style="101" hidden="1"/>
    <col min="11020" max="11020" width="7.140625" style="101" hidden="1"/>
    <col min="11021" max="11021" width="2.140625" style="101" hidden="1"/>
    <col min="11022" max="11022" width="12.7109375" style="101" hidden="1"/>
    <col min="11023" max="11023" width="2.140625" style="101" hidden="1"/>
    <col min="11024" max="11024" width="12.7109375" style="101" hidden="1"/>
    <col min="11025" max="11025" width="1.85546875" style="101" hidden="1"/>
    <col min="11026" max="11027" width="5.85546875" style="101" hidden="1"/>
    <col min="11028" max="11029" width="7.85546875" style="101" hidden="1"/>
    <col min="11030" max="11030" width="14.7109375" style="101" hidden="1"/>
    <col min="11031" max="11264" width="9" style="101" hidden="1"/>
    <col min="11265" max="11265" width="2.85546875" style="101" hidden="1"/>
    <col min="11266" max="11266" width="21.7109375" style="101" hidden="1"/>
    <col min="11267" max="11267" width="2.140625" style="101" hidden="1"/>
    <col min="11268" max="11268" width="7.85546875" style="101" hidden="1"/>
    <col min="11269" max="11269" width="2.140625" style="101" hidden="1"/>
    <col min="11270" max="11270" width="12.7109375" style="101" hidden="1"/>
    <col min="11271" max="11271" width="2.140625" style="101" hidden="1"/>
    <col min="11272" max="11272" width="12.7109375" style="101" hidden="1"/>
    <col min="11273" max="11273" width="2.140625" style="101" hidden="1"/>
    <col min="11274" max="11274" width="23.7109375" style="101" hidden="1"/>
    <col min="11275" max="11275" width="2.140625" style="101" hidden="1"/>
    <col min="11276" max="11276" width="7.140625" style="101" hidden="1"/>
    <col min="11277" max="11277" width="2.140625" style="101" hidden="1"/>
    <col min="11278" max="11278" width="12.7109375" style="101" hidden="1"/>
    <col min="11279" max="11279" width="2.140625" style="101" hidden="1"/>
    <col min="11280" max="11280" width="12.7109375" style="101" hidden="1"/>
    <col min="11281" max="11281" width="1.85546875" style="101" hidden="1"/>
    <col min="11282" max="11283" width="5.85546875" style="101" hidden="1"/>
    <col min="11284" max="11285" width="7.85546875" style="101" hidden="1"/>
    <col min="11286" max="11286" width="14.7109375" style="101" hidden="1"/>
    <col min="11287" max="11520" width="9" style="101" hidden="1"/>
    <col min="11521" max="11521" width="2.85546875" style="101" hidden="1"/>
    <col min="11522" max="11522" width="21.7109375" style="101" hidden="1"/>
    <col min="11523" max="11523" width="2.140625" style="101" hidden="1"/>
    <col min="11524" max="11524" width="7.85546875" style="101" hidden="1"/>
    <col min="11525" max="11525" width="2.140625" style="101" hidden="1"/>
    <col min="11526" max="11526" width="12.7109375" style="101" hidden="1"/>
    <col min="11527" max="11527" width="2.140625" style="101" hidden="1"/>
    <col min="11528" max="11528" width="12.7109375" style="101" hidden="1"/>
    <col min="11529" max="11529" width="2.140625" style="101" hidden="1"/>
    <col min="11530" max="11530" width="23.7109375" style="101" hidden="1"/>
    <col min="11531" max="11531" width="2.140625" style="101" hidden="1"/>
    <col min="11532" max="11532" width="7.140625" style="101" hidden="1"/>
    <col min="11533" max="11533" width="2.140625" style="101" hidden="1"/>
    <col min="11534" max="11534" width="12.7109375" style="101" hidden="1"/>
    <col min="11535" max="11535" width="2.140625" style="101" hidden="1"/>
    <col min="11536" max="11536" width="12.7109375" style="101" hidden="1"/>
    <col min="11537" max="11537" width="1.85546875" style="101" hidden="1"/>
    <col min="11538" max="11539" width="5.85546875" style="101" hidden="1"/>
    <col min="11540" max="11541" width="7.85546875" style="101" hidden="1"/>
    <col min="11542" max="11542" width="14.7109375" style="101" hidden="1"/>
    <col min="11543" max="11776" width="9" style="101" hidden="1"/>
    <col min="11777" max="11777" width="2.85546875" style="101" hidden="1"/>
    <col min="11778" max="11778" width="21.7109375" style="101" hidden="1"/>
    <col min="11779" max="11779" width="2.140625" style="101" hidden="1"/>
    <col min="11780" max="11780" width="7.85546875" style="101" hidden="1"/>
    <col min="11781" max="11781" width="2.140625" style="101" hidden="1"/>
    <col min="11782" max="11782" width="12.7109375" style="101" hidden="1"/>
    <col min="11783" max="11783" width="2.140625" style="101" hidden="1"/>
    <col min="11784" max="11784" width="12.7109375" style="101" hidden="1"/>
    <col min="11785" max="11785" width="2.140625" style="101" hidden="1"/>
    <col min="11786" max="11786" width="23.7109375" style="101" hidden="1"/>
    <col min="11787" max="11787" width="2.140625" style="101" hidden="1"/>
    <col min="11788" max="11788" width="7.140625" style="101" hidden="1"/>
    <col min="11789" max="11789" width="2.140625" style="101" hidden="1"/>
    <col min="11790" max="11790" width="12.7109375" style="101" hidden="1"/>
    <col min="11791" max="11791" width="2.140625" style="101" hidden="1"/>
    <col min="11792" max="11792" width="12.7109375" style="101" hidden="1"/>
    <col min="11793" max="11793" width="1.85546875" style="101" hidden="1"/>
    <col min="11794" max="11795" width="5.85546875" style="101" hidden="1"/>
    <col min="11796" max="11797" width="7.85546875" style="101" hidden="1"/>
    <col min="11798" max="11798" width="14.7109375" style="101" hidden="1"/>
    <col min="11799" max="12032" width="9" style="101" hidden="1"/>
    <col min="12033" max="12033" width="2.85546875" style="101" hidden="1"/>
    <col min="12034" max="12034" width="21.7109375" style="101" hidden="1"/>
    <col min="12035" max="12035" width="2.140625" style="101" hidden="1"/>
    <col min="12036" max="12036" width="7.85546875" style="101" hidden="1"/>
    <col min="12037" max="12037" width="2.140625" style="101" hidden="1"/>
    <col min="12038" max="12038" width="12.7109375" style="101" hidden="1"/>
    <col min="12039" max="12039" width="2.140625" style="101" hidden="1"/>
    <col min="12040" max="12040" width="12.7109375" style="101" hidden="1"/>
    <col min="12041" max="12041" width="2.140625" style="101" hidden="1"/>
    <col min="12042" max="12042" width="23.7109375" style="101" hidden="1"/>
    <col min="12043" max="12043" width="2.140625" style="101" hidden="1"/>
    <col min="12044" max="12044" width="7.140625" style="101" hidden="1"/>
    <col min="12045" max="12045" width="2.140625" style="101" hidden="1"/>
    <col min="12046" max="12046" width="12.7109375" style="101" hidden="1"/>
    <col min="12047" max="12047" width="2.140625" style="101" hidden="1"/>
    <col min="12048" max="12048" width="12.7109375" style="101" hidden="1"/>
    <col min="12049" max="12049" width="1.85546875" style="101" hidden="1"/>
    <col min="12050" max="12051" width="5.85546875" style="101" hidden="1"/>
    <col min="12052" max="12053" width="7.85546875" style="101" hidden="1"/>
    <col min="12054" max="12054" width="14.7109375" style="101" hidden="1"/>
    <col min="12055" max="12288" width="9" style="101" hidden="1"/>
    <col min="12289" max="12289" width="2.85546875" style="101" hidden="1"/>
    <col min="12290" max="12290" width="21.7109375" style="101" hidden="1"/>
    <col min="12291" max="12291" width="2.140625" style="101" hidden="1"/>
    <col min="12292" max="12292" width="7.85546875" style="101" hidden="1"/>
    <col min="12293" max="12293" width="2.140625" style="101" hidden="1"/>
    <col min="12294" max="12294" width="12.7109375" style="101" hidden="1"/>
    <col min="12295" max="12295" width="2.140625" style="101" hidden="1"/>
    <col min="12296" max="12296" width="12.7109375" style="101" hidden="1"/>
    <col min="12297" max="12297" width="2.140625" style="101" hidden="1"/>
    <col min="12298" max="12298" width="23.7109375" style="101" hidden="1"/>
    <col min="12299" max="12299" width="2.140625" style="101" hidden="1"/>
    <col min="12300" max="12300" width="7.140625" style="101" hidden="1"/>
    <col min="12301" max="12301" width="2.140625" style="101" hidden="1"/>
    <col min="12302" max="12302" width="12.7109375" style="101" hidden="1"/>
    <col min="12303" max="12303" width="2.140625" style="101" hidden="1"/>
    <col min="12304" max="12304" width="12.7109375" style="101" hidden="1"/>
    <col min="12305" max="12305" width="1.85546875" style="101" hidden="1"/>
    <col min="12306" max="12307" width="5.85546875" style="101" hidden="1"/>
    <col min="12308" max="12309" width="7.85546875" style="101" hidden="1"/>
    <col min="12310" max="12310" width="14.7109375" style="101" hidden="1"/>
    <col min="12311" max="12544" width="9" style="101" hidden="1"/>
    <col min="12545" max="12545" width="2.85546875" style="101" hidden="1"/>
    <col min="12546" max="12546" width="21.7109375" style="101" hidden="1"/>
    <col min="12547" max="12547" width="2.140625" style="101" hidden="1"/>
    <col min="12548" max="12548" width="7.85546875" style="101" hidden="1"/>
    <col min="12549" max="12549" width="2.140625" style="101" hidden="1"/>
    <col min="12550" max="12550" width="12.7109375" style="101" hidden="1"/>
    <col min="12551" max="12551" width="2.140625" style="101" hidden="1"/>
    <col min="12552" max="12552" width="12.7109375" style="101" hidden="1"/>
    <col min="12553" max="12553" width="2.140625" style="101" hidden="1"/>
    <col min="12554" max="12554" width="23.7109375" style="101" hidden="1"/>
    <col min="12555" max="12555" width="2.140625" style="101" hidden="1"/>
    <col min="12556" max="12556" width="7.140625" style="101" hidden="1"/>
    <col min="12557" max="12557" width="2.140625" style="101" hidden="1"/>
    <col min="12558" max="12558" width="12.7109375" style="101" hidden="1"/>
    <col min="12559" max="12559" width="2.140625" style="101" hidden="1"/>
    <col min="12560" max="12560" width="12.7109375" style="101" hidden="1"/>
    <col min="12561" max="12561" width="1.85546875" style="101" hidden="1"/>
    <col min="12562" max="12563" width="5.85546875" style="101" hidden="1"/>
    <col min="12564" max="12565" width="7.85546875" style="101" hidden="1"/>
    <col min="12566" max="12566" width="14.7109375" style="101" hidden="1"/>
    <col min="12567" max="12800" width="9" style="101" hidden="1"/>
    <col min="12801" max="12801" width="2.85546875" style="101" hidden="1"/>
    <col min="12802" max="12802" width="21.7109375" style="101" hidden="1"/>
    <col min="12803" max="12803" width="2.140625" style="101" hidden="1"/>
    <col min="12804" max="12804" width="7.85546875" style="101" hidden="1"/>
    <col min="12805" max="12805" width="2.140625" style="101" hidden="1"/>
    <col min="12806" max="12806" width="12.7109375" style="101" hidden="1"/>
    <col min="12807" max="12807" width="2.140625" style="101" hidden="1"/>
    <col min="12808" max="12808" width="12.7109375" style="101" hidden="1"/>
    <col min="12809" max="12809" width="2.140625" style="101" hidden="1"/>
    <col min="12810" max="12810" width="23.7109375" style="101" hidden="1"/>
    <col min="12811" max="12811" width="2.140625" style="101" hidden="1"/>
    <col min="12812" max="12812" width="7.140625" style="101" hidden="1"/>
    <col min="12813" max="12813" width="2.140625" style="101" hidden="1"/>
    <col min="12814" max="12814" width="12.7109375" style="101" hidden="1"/>
    <col min="12815" max="12815" width="2.140625" style="101" hidden="1"/>
    <col min="12816" max="12816" width="12.7109375" style="101" hidden="1"/>
    <col min="12817" max="12817" width="1.85546875" style="101" hidden="1"/>
    <col min="12818" max="12819" width="5.85546875" style="101" hidden="1"/>
    <col min="12820" max="12821" width="7.85546875" style="101" hidden="1"/>
    <col min="12822" max="12822" width="14.7109375" style="101" hidden="1"/>
    <col min="12823" max="13056" width="9" style="101" hidden="1"/>
    <col min="13057" max="13057" width="2.85546875" style="101" hidden="1"/>
    <col min="13058" max="13058" width="21.7109375" style="101" hidden="1"/>
    <col min="13059" max="13059" width="2.140625" style="101" hidden="1"/>
    <col min="13060" max="13060" width="7.85546875" style="101" hidden="1"/>
    <col min="13061" max="13061" width="2.140625" style="101" hidden="1"/>
    <col min="13062" max="13062" width="12.7109375" style="101" hidden="1"/>
    <col min="13063" max="13063" width="2.140625" style="101" hidden="1"/>
    <col min="13064" max="13064" width="12.7109375" style="101" hidden="1"/>
    <col min="13065" max="13065" width="2.140625" style="101" hidden="1"/>
    <col min="13066" max="13066" width="23.7109375" style="101" hidden="1"/>
    <col min="13067" max="13067" width="2.140625" style="101" hidden="1"/>
    <col min="13068" max="13068" width="7.140625" style="101" hidden="1"/>
    <col min="13069" max="13069" width="2.140625" style="101" hidden="1"/>
    <col min="13070" max="13070" width="12.7109375" style="101" hidden="1"/>
    <col min="13071" max="13071" width="2.140625" style="101" hidden="1"/>
    <col min="13072" max="13072" width="12.7109375" style="101" hidden="1"/>
    <col min="13073" max="13073" width="1.85546875" style="101" hidden="1"/>
    <col min="13074" max="13075" width="5.85546875" style="101" hidden="1"/>
    <col min="13076" max="13077" width="7.85546875" style="101" hidden="1"/>
    <col min="13078" max="13078" width="14.7109375" style="101" hidden="1"/>
    <col min="13079" max="13312" width="9" style="101" hidden="1"/>
    <col min="13313" max="13313" width="2.85546875" style="101" hidden="1"/>
    <col min="13314" max="13314" width="21.7109375" style="101" hidden="1"/>
    <col min="13315" max="13315" width="2.140625" style="101" hidden="1"/>
    <col min="13316" max="13316" width="7.85546875" style="101" hidden="1"/>
    <col min="13317" max="13317" width="2.140625" style="101" hidden="1"/>
    <col min="13318" max="13318" width="12.7109375" style="101" hidden="1"/>
    <col min="13319" max="13319" width="2.140625" style="101" hidden="1"/>
    <col min="13320" max="13320" width="12.7109375" style="101" hidden="1"/>
    <col min="13321" max="13321" width="2.140625" style="101" hidden="1"/>
    <col min="13322" max="13322" width="23.7109375" style="101" hidden="1"/>
    <col min="13323" max="13323" width="2.140625" style="101" hidden="1"/>
    <col min="13324" max="13324" width="7.140625" style="101" hidden="1"/>
    <col min="13325" max="13325" width="2.140625" style="101" hidden="1"/>
    <col min="13326" max="13326" width="12.7109375" style="101" hidden="1"/>
    <col min="13327" max="13327" width="2.140625" style="101" hidden="1"/>
    <col min="13328" max="13328" width="12.7109375" style="101" hidden="1"/>
    <col min="13329" max="13329" width="1.85546875" style="101" hidden="1"/>
    <col min="13330" max="13331" width="5.85546875" style="101" hidden="1"/>
    <col min="13332" max="13333" width="7.85546875" style="101" hidden="1"/>
    <col min="13334" max="13334" width="14.7109375" style="101" hidden="1"/>
    <col min="13335" max="13568" width="9" style="101" hidden="1"/>
    <col min="13569" max="13569" width="2.85546875" style="101" hidden="1"/>
    <col min="13570" max="13570" width="21.7109375" style="101" hidden="1"/>
    <col min="13571" max="13571" width="2.140625" style="101" hidden="1"/>
    <col min="13572" max="13572" width="7.85546875" style="101" hidden="1"/>
    <col min="13573" max="13573" width="2.140625" style="101" hidden="1"/>
    <col min="13574" max="13574" width="12.7109375" style="101" hidden="1"/>
    <col min="13575" max="13575" width="2.140625" style="101" hidden="1"/>
    <col min="13576" max="13576" width="12.7109375" style="101" hidden="1"/>
    <col min="13577" max="13577" width="2.140625" style="101" hidden="1"/>
    <col min="13578" max="13578" width="23.7109375" style="101" hidden="1"/>
    <col min="13579" max="13579" width="2.140625" style="101" hidden="1"/>
    <col min="13580" max="13580" width="7.140625" style="101" hidden="1"/>
    <col min="13581" max="13581" width="2.140625" style="101" hidden="1"/>
    <col min="13582" max="13582" width="12.7109375" style="101" hidden="1"/>
    <col min="13583" max="13583" width="2.140625" style="101" hidden="1"/>
    <col min="13584" max="13584" width="12.7109375" style="101" hidden="1"/>
    <col min="13585" max="13585" width="1.85546875" style="101" hidden="1"/>
    <col min="13586" max="13587" width="5.85546875" style="101" hidden="1"/>
    <col min="13588" max="13589" width="7.85546875" style="101" hidden="1"/>
    <col min="13590" max="13590" width="14.7109375" style="101" hidden="1"/>
    <col min="13591" max="13824" width="9" style="101" hidden="1"/>
    <col min="13825" max="13825" width="2.85546875" style="101" hidden="1"/>
    <col min="13826" max="13826" width="21.7109375" style="101" hidden="1"/>
    <col min="13827" max="13827" width="2.140625" style="101" hidden="1"/>
    <col min="13828" max="13828" width="7.85546875" style="101" hidden="1"/>
    <col min="13829" max="13829" width="2.140625" style="101" hidden="1"/>
    <col min="13830" max="13830" width="12.7109375" style="101" hidden="1"/>
    <col min="13831" max="13831" width="2.140625" style="101" hidden="1"/>
    <col min="13832" max="13832" width="12.7109375" style="101" hidden="1"/>
    <col min="13833" max="13833" width="2.140625" style="101" hidden="1"/>
    <col min="13834" max="13834" width="23.7109375" style="101" hidden="1"/>
    <col min="13835" max="13835" width="2.140625" style="101" hidden="1"/>
    <col min="13836" max="13836" width="7.140625" style="101" hidden="1"/>
    <col min="13837" max="13837" width="2.140625" style="101" hidden="1"/>
    <col min="13838" max="13838" width="12.7109375" style="101" hidden="1"/>
    <col min="13839" max="13839" width="2.140625" style="101" hidden="1"/>
    <col min="13840" max="13840" width="12.7109375" style="101" hidden="1"/>
    <col min="13841" max="13841" width="1.85546875" style="101" hidden="1"/>
    <col min="13842" max="13843" width="5.85546875" style="101" hidden="1"/>
    <col min="13844" max="13845" width="7.85546875" style="101" hidden="1"/>
    <col min="13846" max="13846" width="14.7109375" style="101" hidden="1"/>
    <col min="13847" max="14080" width="9" style="101" hidden="1"/>
    <col min="14081" max="14081" width="2.85546875" style="101" hidden="1"/>
    <col min="14082" max="14082" width="21.7109375" style="101" hidden="1"/>
    <col min="14083" max="14083" width="2.140625" style="101" hidden="1"/>
    <col min="14084" max="14084" width="7.85546875" style="101" hidden="1"/>
    <col min="14085" max="14085" width="2.140625" style="101" hidden="1"/>
    <col min="14086" max="14086" width="12.7109375" style="101" hidden="1"/>
    <col min="14087" max="14087" width="2.140625" style="101" hidden="1"/>
    <col min="14088" max="14088" width="12.7109375" style="101" hidden="1"/>
    <col min="14089" max="14089" width="2.140625" style="101" hidden="1"/>
    <col min="14090" max="14090" width="23.7109375" style="101" hidden="1"/>
    <col min="14091" max="14091" width="2.140625" style="101" hidden="1"/>
    <col min="14092" max="14092" width="7.140625" style="101" hidden="1"/>
    <col min="14093" max="14093" width="2.140625" style="101" hidden="1"/>
    <col min="14094" max="14094" width="12.7109375" style="101" hidden="1"/>
    <col min="14095" max="14095" width="2.140625" style="101" hidden="1"/>
    <col min="14096" max="14096" width="12.7109375" style="101" hidden="1"/>
    <col min="14097" max="14097" width="1.85546875" style="101" hidden="1"/>
    <col min="14098" max="14099" width="5.85546875" style="101" hidden="1"/>
    <col min="14100" max="14101" width="7.85546875" style="101" hidden="1"/>
    <col min="14102" max="14102" width="14.7109375" style="101" hidden="1"/>
    <col min="14103" max="14336" width="9" style="101" hidden="1"/>
    <col min="14337" max="14337" width="2.85546875" style="101" hidden="1"/>
    <col min="14338" max="14338" width="21.7109375" style="101" hidden="1"/>
    <col min="14339" max="14339" width="2.140625" style="101" hidden="1"/>
    <col min="14340" max="14340" width="7.85546875" style="101" hidden="1"/>
    <col min="14341" max="14341" width="2.140625" style="101" hidden="1"/>
    <col min="14342" max="14342" width="12.7109375" style="101" hidden="1"/>
    <col min="14343" max="14343" width="2.140625" style="101" hidden="1"/>
    <col min="14344" max="14344" width="12.7109375" style="101" hidden="1"/>
    <col min="14345" max="14345" width="2.140625" style="101" hidden="1"/>
    <col min="14346" max="14346" width="23.7109375" style="101" hidden="1"/>
    <col min="14347" max="14347" width="2.140625" style="101" hidden="1"/>
    <col min="14348" max="14348" width="7.140625" style="101" hidden="1"/>
    <col min="14349" max="14349" width="2.140625" style="101" hidden="1"/>
    <col min="14350" max="14350" width="12.7109375" style="101" hidden="1"/>
    <col min="14351" max="14351" width="2.140625" style="101" hidden="1"/>
    <col min="14352" max="14352" width="12.7109375" style="101" hidden="1"/>
    <col min="14353" max="14353" width="1.85546875" style="101" hidden="1"/>
    <col min="14354" max="14355" width="5.85546875" style="101" hidden="1"/>
    <col min="14356" max="14357" width="7.85546875" style="101" hidden="1"/>
    <col min="14358" max="14358" width="14.7109375" style="101" hidden="1"/>
    <col min="14359" max="14592" width="9" style="101" hidden="1"/>
    <col min="14593" max="14593" width="2.85546875" style="101" hidden="1"/>
    <col min="14594" max="14594" width="21.7109375" style="101" hidden="1"/>
    <col min="14595" max="14595" width="2.140625" style="101" hidden="1"/>
    <col min="14596" max="14596" width="7.85546875" style="101" hidden="1"/>
    <col min="14597" max="14597" width="2.140625" style="101" hidden="1"/>
    <col min="14598" max="14598" width="12.7109375" style="101" hidden="1"/>
    <col min="14599" max="14599" width="2.140625" style="101" hidden="1"/>
    <col min="14600" max="14600" width="12.7109375" style="101" hidden="1"/>
    <col min="14601" max="14601" width="2.140625" style="101" hidden="1"/>
    <col min="14602" max="14602" width="23.7109375" style="101" hidden="1"/>
    <col min="14603" max="14603" width="2.140625" style="101" hidden="1"/>
    <col min="14604" max="14604" width="7.140625" style="101" hidden="1"/>
    <col min="14605" max="14605" width="2.140625" style="101" hidden="1"/>
    <col min="14606" max="14606" width="12.7109375" style="101" hidden="1"/>
    <col min="14607" max="14607" width="2.140625" style="101" hidden="1"/>
    <col min="14608" max="14608" width="12.7109375" style="101" hidden="1"/>
    <col min="14609" max="14609" width="1.85546875" style="101" hidden="1"/>
    <col min="14610" max="14611" width="5.85546875" style="101" hidden="1"/>
    <col min="14612" max="14613" width="7.85546875" style="101" hidden="1"/>
    <col min="14614" max="14614" width="14.7109375" style="101" hidden="1"/>
    <col min="14615" max="14848" width="9" style="101" hidden="1"/>
    <col min="14849" max="14849" width="2.85546875" style="101" hidden="1"/>
    <col min="14850" max="14850" width="21.7109375" style="101" hidden="1"/>
    <col min="14851" max="14851" width="2.140625" style="101" hidden="1"/>
    <col min="14852" max="14852" width="7.85546875" style="101" hidden="1"/>
    <col min="14853" max="14853" width="2.140625" style="101" hidden="1"/>
    <col min="14854" max="14854" width="12.7109375" style="101" hidden="1"/>
    <col min="14855" max="14855" width="2.140625" style="101" hidden="1"/>
    <col min="14856" max="14856" width="12.7109375" style="101" hidden="1"/>
    <col min="14857" max="14857" width="2.140625" style="101" hidden="1"/>
    <col min="14858" max="14858" width="23.7109375" style="101" hidden="1"/>
    <col min="14859" max="14859" width="2.140625" style="101" hidden="1"/>
    <col min="14860" max="14860" width="7.140625" style="101" hidden="1"/>
    <col min="14861" max="14861" width="2.140625" style="101" hidden="1"/>
    <col min="14862" max="14862" width="12.7109375" style="101" hidden="1"/>
    <col min="14863" max="14863" width="2.140625" style="101" hidden="1"/>
    <col min="14864" max="14864" width="12.7109375" style="101" hidden="1"/>
    <col min="14865" max="14865" width="1.85546875" style="101" hidden="1"/>
    <col min="14866" max="14867" width="5.85546875" style="101" hidden="1"/>
    <col min="14868" max="14869" width="7.85546875" style="101" hidden="1"/>
    <col min="14870" max="14870" width="14.7109375" style="101" hidden="1"/>
    <col min="14871" max="15104" width="9" style="101" hidden="1"/>
    <col min="15105" max="15105" width="2.85546875" style="101" hidden="1"/>
    <col min="15106" max="15106" width="21.7109375" style="101" hidden="1"/>
    <col min="15107" max="15107" width="2.140625" style="101" hidden="1"/>
    <col min="15108" max="15108" width="7.85546875" style="101" hidden="1"/>
    <col min="15109" max="15109" width="2.140625" style="101" hidden="1"/>
    <col min="15110" max="15110" width="12.7109375" style="101" hidden="1"/>
    <col min="15111" max="15111" width="2.140625" style="101" hidden="1"/>
    <col min="15112" max="15112" width="12.7109375" style="101" hidden="1"/>
    <col min="15113" max="15113" width="2.140625" style="101" hidden="1"/>
    <col min="15114" max="15114" width="23.7109375" style="101" hidden="1"/>
    <col min="15115" max="15115" width="2.140625" style="101" hidden="1"/>
    <col min="15116" max="15116" width="7.140625" style="101" hidden="1"/>
    <col min="15117" max="15117" width="2.140625" style="101" hidden="1"/>
    <col min="15118" max="15118" width="12.7109375" style="101" hidden="1"/>
    <col min="15119" max="15119" width="2.140625" style="101" hidden="1"/>
    <col min="15120" max="15120" width="12.7109375" style="101" hidden="1"/>
    <col min="15121" max="15121" width="1.85546875" style="101" hidden="1"/>
    <col min="15122" max="15123" width="5.85546875" style="101" hidden="1"/>
    <col min="15124" max="15125" width="7.85546875" style="101" hidden="1"/>
    <col min="15126" max="15126" width="14.7109375" style="101" hidden="1"/>
    <col min="15127" max="15360" width="9" style="101" hidden="1"/>
    <col min="15361" max="15361" width="2.85546875" style="101" hidden="1"/>
    <col min="15362" max="15362" width="21.7109375" style="101" hidden="1"/>
    <col min="15363" max="15363" width="2.140625" style="101" hidden="1"/>
    <col min="15364" max="15364" width="7.85546875" style="101" hidden="1"/>
    <col min="15365" max="15365" width="2.140625" style="101" hidden="1"/>
    <col min="15366" max="15366" width="12.7109375" style="101" hidden="1"/>
    <col min="15367" max="15367" width="2.140625" style="101" hidden="1"/>
    <col min="15368" max="15368" width="12.7109375" style="101" hidden="1"/>
    <col min="15369" max="15369" width="2.140625" style="101" hidden="1"/>
    <col min="15370" max="15370" width="23.7109375" style="101" hidden="1"/>
    <col min="15371" max="15371" width="2.140625" style="101" hidden="1"/>
    <col min="15372" max="15372" width="7.140625" style="101" hidden="1"/>
    <col min="15373" max="15373" width="2.140625" style="101" hidden="1"/>
    <col min="15374" max="15374" width="12.7109375" style="101" hidden="1"/>
    <col min="15375" max="15375" width="2.140625" style="101" hidden="1"/>
    <col min="15376" max="15376" width="12.7109375" style="101" hidden="1"/>
    <col min="15377" max="15377" width="1.85546875" style="101" hidden="1"/>
    <col min="15378" max="15379" width="5.85546875" style="101" hidden="1"/>
    <col min="15380" max="15381" width="7.85546875" style="101" hidden="1"/>
    <col min="15382" max="15382" width="14.7109375" style="101" hidden="1"/>
    <col min="15383" max="15616" width="9" style="101" hidden="1"/>
    <col min="15617" max="15617" width="2.85546875" style="101" hidden="1"/>
    <col min="15618" max="15618" width="21.7109375" style="101" hidden="1"/>
    <col min="15619" max="15619" width="2.140625" style="101" hidden="1"/>
    <col min="15620" max="15620" width="7.85546875" style="101" hidden="1"/>
    <col min="15621" max="15621" width="2.140625" style="101" hidden="1"/>
    <col min="15622" max="15622" width="12.7109375" style="101" hidden="1"/>
    <col min="15623" max="15623" width="2.140625" style="101" hidden="1"/>
    <col min="15624" max="15624" width="12.7109375" style="101" hidden="1"/>
    <col min="15625" max="15625" width="2.140625" style="101" hidden="1"/>
    <col min="15626" max="15626" width="23.7109375" style="101" hidden="1"/>
    <col min="15627" max="15627" width="2.140625" style="101" hidden="1"/>
    <col min="15628" max="15628" width="7.140625" style="101" hidden="1"/>
    <col min="15629" max="15629" width="2.140625" style="101" hidden="1"/>
    <col min="15630" max="15630" width="12.7109375" style="101" hidden="1"/>
    <col min="15631" max="15631" width="2.140625" style="101" hidden="1"/>
    <col min="15632" max="15632" width="12.7109375" style="101" hidden="1"/>
    <col min="15633" max="15633" width="1.85546875" style="101" hidden="1"/>
    <col min="15634" max="15635" width="5.85546875" style="101" hidden="1"/>
    <col min="15636" max="15637" width="7.85546875" style="101" hidden="1"/>
    <col min="15638" max="15638" width="14.7109375" style="101" hidden="1"/>
    <col min="15639" max="15872" width="9" style="101" hidden="1"/>
    <col min="15873" max="15873" width="2.85546875" style="101" hidden="1"/>
    <col min="15874" max="15874" width="21.7109375" style="101" hidden="1"/>
    <col min="15875" max="15875" width="2.140625" style="101" hidden="1"/>
    <col min="15876" max="15876" width="7.85546875" style="101" hidden="1"/>
    <col min="15877" max="15877" width="2.140625" style="101" hidden="1"/>
    <col min="15878" max="15878" width="12.7109375" style="101" hidden="1"/>
    <col min="15879" max="15879" width="2.140625" style="101" hidden="1"/>
    <col min="15880" max="15880" width="12.7109375" style="101" hidden="1"/>
    <col min="15881" max="15881" width="2.140625" style="101" hidden="1"/>
    <col min="15882" max="15882" width="23.7109375" style="101" hidden="1"/>
    <col min="15883" max="15883" width="2.140625" style="101" hidden="1"/>
    <col min="15884" max="15884" width="7.140625" style="101" hidden="1"/>
    <col min="15885" max="15885" width="2.140625" style="101" hidden="1"/>
    <col min="15886" max="15886" width="12.7109375" style="101" hidden="1"/>
    <col min="15887" max="15887" width="2.140625" style="101" hidden="1"/>
    <col min="15888" max="15888" width="12.7109375" style="101" hidden="1"/>
    <col min="15889" max="15889" width="1.85546875" style="101" hidden="1"/>
    <col min="15890" max="15891" width="5.85546875" style="101" hidden="1"/>
    <col min="15892" max="15893" width="7.85546875" style="101" hidden="1"/>
    <col min="15894" max="15894" width="14.7109375" style="101" hidden="1"/>
    <col min="15895" max="16128" width="9" style="101" hidden="1"/>
    <col min="16129" max="16129" width="2.85546875" style="101" hidden="1"/>
    <col min="16130" max="16130" width="21.7109375" style="101" hidden="1"/>
    <col min="16131" max="16131" width="2.140625" style="101" hidden="1"/>
    <col min="16132" max="16132" width="7.85546875" style="101" hidden="1"/>
    <col min="16133" max="16133" width="2.140625" style="101" hidden="1"/>
    <col min="16134" max="16134" width="12.7109375" style="101" hidden="1"/>
    <col min="16135" max="16135" width="2.140625" style="101" hidden="1"/>
    <col min="16136" max="16136" width="12.7109375" style="101" hidden="1"/>
    <col min="16137" max="16137" width="2.140625" style="101" hidden="1"/>
    <col min="16138" max="16138" width="23.7109375" style="101" hidden="1"/>
    <col min="16139" max="16139" width="2.140625" style="101" hidden="1"/>
    <col min="16140" max="16140" width="7.140625" style="101" hidden="1"/>
    <col min="16141" max="16141" width="2.140625" style="101" hidden="1"/>
    <col min="16142" max="16142" width="12.7109375" style="101" hidden="1"/>
    <col min="16143" max="16143" width="2.140625" style="101" hidden="1"/>
    <col min="16144" max="16144" width="12.7109375" style="101" hidden="1"/>
    <col min="16145" max="16145" width="1.85546875" style="101" hidden="1"/>
    <col min="16146" max="16147" width="5.85546875" style="101" hidden="1"/>
    <col min="16148" max="16149" width="7.85546875" style="101" hidden="1"/>
    <col min="16150" max="16150" width="14.7109375" style="101" hidden="1"/>
    <col min="16151" max="16384" width="9" style="101" hidden="1"/>
  </cols>
  <sheetData>
    <row r="1" spans="1:24" ht="25.5" x14ac:dyDescent="0.25">
      <c r="A1" s="446" t="str">
        <f>'سر برگ صفحات'!A1</f>
        <v>شرکت نمونه (سهامی عام)</v>
      </c>
      <c r="B1" s="446"/>
      <c r="C1" s="446"/>
      <c r="D1" s="446"/>
      <c r="E1" s="446"/>
      <c r="F1" s="446"/>
      <c r="G1" s="446"/>
      <c r="H1" s="446"/>
      <c r="I1" s="446"/>
      <c r="J1" s="446"/>
      <c r="K1" s="446"/>
      <c r="L1" s="446"/>
      <c r="M1" s="446"/>
      <c r="N1" s="446"/>
      <c r="O1" s="446"/>
      <c r="P1" s="446"/>
      <c r="Q1" s="446"/>
      <c r="R1" s="446"/>
      <c r="S1" s="446"/>
      <c r="T1" s="446"/>
      <c r="U1" s="446"/>
      <c r="V1" s="446"/>
      <c r="W1" s="446"/>
      <c r="X1" s="446"/>
    </row>
    <row r="2" spans="1:24" ht="25.5" x14ac:dyDescent="0.25">
      <c r="A2" s="446" t="s">
        <v>896</v>
      </c>
      <c r="B2" s="446"/>
      <c r="C2" s="446"/>
      <c r="D2" s="446"/>
      <c r="E2" s="446"/>
      <c r="F2" s="446"/>
      <c r="G2" s="446"/>
      <c r="H2" s="446"/>
      <c r="I2" s="446"/>
      <c r="J2" s="446"/>
      <c r="K2" s="446"/>
      <c r="L2" s="446"/>
      <c r="M2" s="446"/>
      <c r="N2" s="446"/>
      <c r="O2" s="446"/>
      <c r="P2" s="446"/>
      <c r="Q2" s="446"/>
      <c r="R2" s="446"/>
      <c r="S2" s="446"/>
      <c r="T2" s="446"/>
      <c r="U2" s="446"/>
      <c r="V2" s="446"/>
      <c r="W2" s="446"/>
      <c r="X2" s="446"/>
    </row>
    <row r="3" spans="1:24" ht="25.5" x14ac:dyDescent="0.25">
      <c r="A3" s="446" t="str">
        <f>'سر برگ صفحات'!A3</f>
        <v>سال مالي منتهی به 29 اسفند 1398</v>
      </c>
      <c r="B3" s="446"/>
      <c r="C3" s="446"/>
      <c r="D3" s="446"/>
      <c r="E3" s="446"/>
      <c r="F3" s="446"/>
      <c r="G3" s="446"/>
      <c r="H3" s="446"/>
      <c r="I3" s="446"/>
      <c r="J3" s="446"/>
      <c r="K3" s="446"/>
      <c r="L3" s="446"/>
      <c r="M3" s="446"/>
      <c r="N3" s="446"/>
      <c r="O3" s="446"/>
      <c r="P3" s="446"/>
      <c r="Q3" s="446"/>
      <c r="R3" s="446"/>
      <c r="S3" s="446"/>
      <c r="T3" s="446"/>
      <c r="U3" s="446"/>
      <c r="V3" s="446"/>
      <c r="W3" s="446"/>
      <c r="X3" s="446"/>
    </row>
    <row r="4" spans="1:24" s="192" customFormat="1" ht="3" customHeight="1" x14ac:dyDescent="0.25">
      <c r="A4" s="276"/>
      <c r="B4" s="277"/>
      <c r="C4" s="283"/>
      <c r="D4" s="283"/>
      <c r="E4" s="283"/>
      <c r="F4" s="283"/>
      <c r="G4" s="283"/>
      <c r="H4" s="283"/>
      <c r="I4" s="283"/>
      <c r="J4" s="283"/>
      <c r="K4" s="283"/>
      <c r="L4" s="283"/>
      <c r="M4" s="283"/>
      <c r="N4" s="283"/>
      <c r="O4" s="283"/>
      <c r="P4" s="283"/>
      <c r="Q4" s="283"/>
      <c r="R4" s="283"/>
      <c r="S4" s="283"/>
      <c r="T4" s="283"/>
      <c r="U4" s="283"/>
      <c r="V4" s="283"/>
      <c r="W4" s="283"/>
      <c r="X4" s="277"/>
    </row>
    <row r="5" spans="1:24" s="132" customFormat="1" ht="57.75" customHeight="1" x14ac:dyDescent="0.25">
      <c r="A5" s="193"/>
      <c r="C5" s="237" t="s">
        <v>73</v>
      </c>
      <c r="D5" s="284"/>
      <c r="E5" s="237" t="s">
        <v>46</v>
      </c>
      <c r="F5" s="284"/>
      <c r="G5" s="237" t="s">
        <v>54</v>
      </c>
      <c r="H5" s="284"/>
      <c r="I5" s="237" t="s">
        <v>55</v>
      </c>
      <c r="J5" s="284"/>
      <c r="K5" s="237" t="s">
        <v>74</v>
      </c>
      <c r="L5" s="284"/>
      <c r="M5" s="237" t="s">
        <v>75</v>
      </c>
      <c r="N5" s="284"/>
      <c r="O5" s="237" t="s">
        <v>56</v>
      </c>
      <c r="P5" s="284"/>
      <c r="Q5" s="237" t="s">
        <v>57</v>
      </c>
      <c r="R5" s="284"/>
      <c r="S5" s="237" t="s">
        <v>76</v>
      </c>
      <c r="T5" s="284"/>
      <c r="U5" s="237" t="s">
        <v>58</v>
      </c>
      <c r="V5" s="284"/>
      <c r="W5" s="237" t="s">
        <v>77</v>
      </c>
    </row>
    <row r="6" spans="1:24" s="136" customFormat="1" ht="23.25" x14ac:dyDescent="0.25">
      <c r="A6" s="183"/>
      <c r="C6" s="284" t="s">
        <v>78</v>
      </c>
      <c r="D6" s="284"/>
      <c r="E6" s="284" t="s">
        <v>78</v>
      </c>
      <c r="F6" s="284"/>
      <c r="G6" s="284" t="s">
        <v>78</v>
      </c>
      <c r="H6" s="284"/>
      <c r="I6" s="284" t="s">
        <v>78</v>
      </c>
      <c r="J6" s="284"/>
      <c r="K6" s="284" t="s">
        <v>78</v>
      </c>
      <c r="L6" s="284"/>
      <c r="M6" s="284" t="s">
        <v>78</v>
      </c>
      <c r="N6" s="284"/>
      <c r="O6" s="284" t="s">
        <v>78</v>
      </c>
      <c r="P6" s="284"/>
      <c r="Q6" s="284" t="s">
        <v>78</v>
      </c>
      <c r="R6" s="284"/>
      <c r="S6" s="284" t="s">
        <v>78</v>
      </c>
      <c r="T6" s="284"/>
      <c r="U6" s="284" t="s">
        <v>78</v>
      </c>
      <c r="V6" s="284"/>
      <c r="W6" s="284" t="s">
        <v>78</v>
      </c>
    </row>
    <row r="7" spans="1:24" ht="20.100000000000001" customHeight="1" x14ac:dyDescent="0.25">
      <c r="A7" s="270" t="str">
        <f>CONCATENATE("مانده در","",'سر برگ صفحات'!A9)</f>
        <v>مانده در1397/01/01</v>
      </c>
      <c r="B7" s="278"/>
      <c r="C7" s="285"/>
      <c r="D7" s="285"/>
      <c r="E7" s="285"/>
      <c r="F7" s="285"/>
      <c r="G7" s="285"/>
      <c r="H7" s="285"/>
      <c r="I7" s="285"/>
      <c r="J7" s="285"/>
      <c r="K7" s="285"/>
      <c r="L7" s="285"/>
      <c r="M7" s="285"/>
      <c r="N7" s="285"/>
      <c r="O7" s="285"/>
      <c r="P7" s="285"/>
      <c r="Q7" s="285"/>
      <c r="R7" s="285"/>
      <c r="S7" s="285"/>
      <c r="T7" s="285"/>
      <c r="U7" s="285"/>
      <c r="V7" s="285"/>
      <c r="W7" s="285">
        <f>SUM(C7:U7)</f>
        <v>0</v>
      </c>
      <c r="X7" s="278"/>
    </row>
    <row r="8" spans="1:24" ht="20.100000000000001" customHeight="1" x14ac:dyDescent="0.25">
      <c r="A8" s="271" t="s">
        <v>862</v>
      </c>
      <c r="B8" s="278"/>
      <c r="C8" s="285"/>
      <c r="D8" s="285"/>
      <c r="E8" s="285"/>
      <c r="F8" s="285"/>
      <c r="G8" s="285"/>
      <c r="H8" s="285"/>
      <c r="I8" s="285"/>
      <c r="J8" s="285"/>
      <c r="K8" s="285"/>
      <c r="L8" s="285"/>
      <c r="M8" s="285"/>
      <c r="N8" s="285"/>
      <c r="O8" s="285"/>
      <c r="P8" s="285"/>
      <c r="Q8" s="285"/>
      <c r="R8" s="285"/>
      <c r="S8" s="285"/>
      <c r="T8" s="285"/>
      <c r="U8" s="285"/>
      <c r="V8" s="285"/>
      <c r="W8" s="285">
        <f t="shared" ref="W8:W9" si="0">SUM(C8:U8)</f>
        <v>0</v>
      </c>
      <c r="X8" s="278"/>
    </row>
    <row r="9" spans="1:24" ht="20.100000000000001" customHeight="1" x14ac:dyDescent="0.25">
      <c r="A9" s="271" t="s">
        <v>79</v>
      </c>
      <c r="B9" s="278"/>
      <c r="C9" s="286"/>
      <c r="D9" s="285"/>
      <c r="E9" s="286"/>
      <c r="F9" s="285"/>
      <c r="G9" s="286"/>
      <c r="H9" s="285"/>
      <c r="I9" s="286"/>
      <c r="J9" s="285"/>
      <c r="K9" s="286"/>
      <c r="L9" s="285"/>
      <c r="M9" s="286"/>
      <c r="N9" s="285"/>
      <c r="O9" s="286"/>
      <c r="P9" s="285"/>
      <c r="Q9" s="286"/>
      <c r="R9" s="285"/>
      <c r="S9" s="286"/>
      <c r="T9" s="285"/>
      <c r="U9" s="286"/>
      <c r="V9" s="285"/>
      <c r="W9" s="286">
        <f t="shared" si="0"/>
        <v>0</v>
      </c>
      <c r="X9" s="278"/>
    </row>
    <row r="10" spans="1:24" ht="20.100000000000001" customHeight="1" x14ac:dyDescent="0.25">
      <c r="A10" s="279" t="str">
        <f>CONCATENATE("مانده تجدید ارائه شده در","",'سر برگ صفحات'!A9)</f>
        <v>مانده تجدید ارائه شده در1397/01/01</v>
      </c>
      <c r="B10" s="278"/>
      <c r="C10" s="286">
        <f>SUM(C7:C9)</f>
        <v>0</v>
      </c>
      <c r="D10" s="285"/>
      <c r="E10" s="286">
        <f>SUM(E7:E9)</f>
        <v>0</v>
      </c>
      <c r="F10" s="285"/>
      <c r="G10" s="286">
        <f>SUM(G7:G9)</f>
        <v>0</v>
      </c>
      <c r="H10" s="285"/>
      <c r="I10" s="286">
        <f>SUM(I7:I9)</f>
        <v>0</v>
      </c>
      <c r="J10" s="285"/>
      <c r="K10" s="286">
        <f>SUM(K7:K9)</f>
        <v>0</v>
      </c>
      <c r="L10" s="285"/>
      <c r="M10" s="286">
        <f>SUM(M7:M9)</f>
        <v>0</v>
      </c>
      <c r="N10" s="285"/>
      <c r="O10" s="286">
        <f>SUM(O7:O9)</f>
        <v>0</v>
      </c>
      <c r="P10" s="285"/>
      <c r="Q10" s="286">
        <f>SUM(Q7:Q9)</f>
        <v>0</v>
      </c>
      <c r="R10" s="285"/>
      <c r="S10" s="286">
        <f>SUM(S7:S9)</f>
        <v>0</v>
      </c>
      <c r="T10" s="285"/>
      <c r="U10" s="286">
        <f>SUM(U7:U9)</f>
        <v>0</v>
      </c>
      <c r="V10" s="285"/>
      <c r="W10" s="286">
        <f>SUM(W7:W9)</f>
        <v>0</v>
      </c>
      <c r="X10" s="278"/>
    </row>
    <row r="11" spans="1:24" ht="20.100000000000001" customHeight="1" x14ac:dyDescent="0.25">
      <c r="A11" s="279" t="str">
        <f>CONCATENATE("تغییرات حقوق مالکانه در","",'سر برگ صفحات'!A4)</f>
        <v>تغییرات حقوق مالکانه درسال 1397</v>
      </c>
      <c r="B11" s="278"/>
      <c r="C11" s="285"/>
      <c r="D11" s="285"/>
      <c r="E11" s="285"/>
      <c r="F11" s="285"/>
      <c r="G11" s="285"/>
      <c r="H11" s="285"/>
      <c r="I11" s="285"/>
      <c r="J11" s="285"/>
      <c r="K11" s="285"/>
      <c r="L11" s="285"/>
      <c r="M11" s="285"/>
      <c r="N11" s="285"/>
      <c r="O11" s="285"/>
      <c r="P11" s="285"/>
      <c r="Q11" s="285"/>
      <c r="R11" s="285"/>
      <c r="S11" s="285"/>
      <c r="T11" s="285"/>
      <c r="U11" s="285"/>
      <c r="V11" s="285"/>
      <c r="W11" s="285"/>
      <c r="X11" s="278"/>
    </row>
    <row r="12" spans="1:24" ht="20.100000000000001" customHeight="1" x14ac:dyDescent="0.25">
      <c r="A12" s="280" t="str">
        <f>CONCATENATE("سود خالص گزارش شده در صورتهای مالی ","",'سر برگ صفحات'!A4)</f>
        <v>سود خالص گزارش شده در صورتهای مالی سال 1397</v>
      </c>
      <c r="B12" s="278"/>
      <c r="C12" s="285"/>
      <c r="D12" s="285"/>
      <c r="E12" s="285"/>
      <c r="F12" s="285"/>
      <c r="G12" s="285"/>
      <c r="H12" s="285"/>
      <c r="I12" s="285"/>
      <c r="J12" s="285"/>
      <c r="K12" s="285"/>
      <c r="L12" s="285"/>
      <c r="M12" s="285"/>
      <c r="N12" s="285"/>
      <c r="O12" s="285"/>
      <c r="P12" s="285"/>
      <c r="Q12" s="285"/>
      <c r="R12" s="285"/>
      <c r="S12" s="285"/>
      <c r="T12" s="285"/>
      <c r="U12" s="285"/>
      <c r="V12" s="285"/>
      <c r="W12" s="285">
        <f>SUM(C12:U12)</f>
        <v>0</v>
      </c>
      <c r="X12" s="278"/>
    </row>
    <row r="13" spans="1:24" ht="20.100000000000001" customHeight="1" x14ac:dyDescent="0.25">
      <c r="A13" s="271" t="s">
        <v>862</v>
      </c>
      <c r="B13" s="281"/>
      <c r="C13" s="285"/>
      <c r="D13" s="285"/>
      <c r="E13" s="285"/>
      <c r="F13" s="285"/>
      <c r="G13" s="285"/>
      <c r="H13" s="285"/>
      <c r="I13" s="285"/>
      <c r="J13" s="285"/>
      <c r="K13" s="285"/>
      <c r="L13" s="285"/>
      <c r="M13" s="285"/>
      <c r="N13" s="285"/>
      <c r="O13" s="285"/>
      <c r="P13" s="285"/>
      <c r="Q13" s="285"/>
      <c r="R13" s="285"/>
      <c r="S13" s="285"/>
      <c r="T13" s="285"/>
      <c r="U13" s="285"/>
      <c r="V13" s="285"/>
      <c r="W13" s="285">
        <f t="shared" ref="W13:W14" si="1">SUM(C13:U13)</f>
        <v>0</v>
      </c>
      <c r="X13" s="281"/>
    </row>
    <row r="14" spans="1:24" ht="20.100000000000001" customHeight="1" x14ac:dyDescent="0.25">
      <c r="A14" s="271" t="s">
        <v>79</v>
      </c>
      <c r="B14" s="281"/>
      <c r="C14" s="286"/>
      <c r="D14" s="285"/>
      <c r="E14" s="286"/>
      <c r="F14" s="285"/>
      <c r="G14" s="286"/>
      <c r="H14" s="285"/>
      <c r="I14" s="286"/>
      <c r="J14" s="285"/>
      <c r="K14" s="286"/>
      <c r="L14" s="285"/>
      <c r="M14" s="286"/>
      <c r="N14" s="285"/>
      <c r="O14" s="286"/>
      <c r="P14" s="285"/>
      <c r="Q14" s="286"/>
      <c r="R14" s="285"/>
      <c r="S14" s="286"/>
      <c r="T14" s="285"/>
      <c r="U14" s="286"/>
      <c r="V14" s="285"/>
      <c r="W14" s="286">
        <f t="shared" si="1"/>
        <v>0</v>
      </c>
      <c r="X14" s="281"/>
    </row>
    <row r="15" spans="1:24" ht="20.100000000000001" customHeight="1" x14ac:dyDescent="0.25">
      <c r="A15" s="280" t="str">
        <f>CONCATENATE("سود خالص تجدید ارائه شده"," ",'سر برگ صفحات'!A4)</f>
        <v>سود خالص تجدید ارائه شده سال 1397</v>
      </c>
      <c r="B15" s="278"/>
      <c r="C15" s="285">
        <f>SUM(C12:C14)</f>
        <v>0</v>
      </c>
      <c r="D15" s="285"/>
      <c r="E15" s="285">
        <f>SUM(E12:E14)</f>
        <v>0</v>
      </c>
      <c r="F15" s="285"/>
      <c r="G15" s="285">
        <f>SUM(G12:G14)</f>
        <v>0</v>
      </c>
      <c r="H15" s="285"/>
      <c r="I15" s="285">
        <f>SUM(I12:I14)</f>
        <v>0</v>
      </c>
      <c r="J15" s="285"/>
      <c r="K15" s="285">
        <f>SUM(K12:K14)</f>
        <v>0</v>
      </c>
      <c r="L15" s="285"/>
      <c r="M15" s="285">
        <f>SUM(M12:M14)</f>
        <v>0</v>
      </c>
      <c r="N15" s="285"/>
      <c r="O15" s="285">
        <f>SUM(O12:O14)</f>
        <v>0</v>
      </c>
      <c r="P15" s="285"/>
      <c r="Q15" s="285">
        <f>SUM(Q12:Q14)</f>
        <v>0</v>
      </c>
      <c r="R15" s="285"/>
      <c r="S15" s="285">
        <f>SUM(S12:S14)</f>
        <v>0</v>
      </c>
      <c r="T15" s="285"/>
      <c r="U15" s="285">
        <f>SUM(U12:U14)</f>
        <v>0</v>
      </c>
      <c r="V15" s="285"/>
      <c r="W15" s="285">
        <f>SUM(W12:W14)</f>
        <v>0</v>
      </c>
      <c r="X15" s="278"/>
    </row>
    <row r="16" spans="1:24" ht="20.100000000000001" customHeight="1" x14ac:dyDescent="0.25">
      <c r="A16" s="280" t="s">
        <v>87</v>
      </c>
      <c r="B16" s="278"/>
      <c r="C16" s="286"/>
      <c r="D16" s="285"/>
      <c r="E16" s="286"/>
      <c r="F16" s="285"/>
      <c r="G16" s="286"/>
      <c r="H16" s="285"/>
      <c r="I16" s="286"/>
      <c r="J16" s="285"/>
      <c r="K16" s="286"/>
      <c r="L16" s="285"/>
      <c r="M16" s="286"/>
      <c r="N16" s="285"/>
      <c r="O16" s="286"/>
      <c r="P16" s="285"/>
      <c r="Q16" s="286"/>
      <c r="R16" s="285"/>
      <c r="S16" s="286"/>
      <c r="T16" s="285"/>
      <c r="U16" s="286"/>
      <c r="V16" s="285"/>
      <c r="W16" s="286">
        <f>SUM(C16:U16)</f>
        <v>0</v>
      </c>
      <c r="X16" s="278"/>
    </row>
    <row r="17" spans="1:24" ht="20.100000000000001" customHeight="1" x14ac:dyDescent="0.25">
      <c r="A17" s="280" t="str">
        <f>CONCATENATE("سود جامع ","",'سر برگ صفحات'!A4)</f>
        <v>سود جامع سال 1397</v>
      </c>
      <c r="B17" s="278"/>
      <c r="C17" s="286">
        <f>SUM(C15:C16)</f>
        <v>0</v>
      </c>
      <c r="D17" s="285"/>
      <c r="E17" s="286">
        <f>SUM(E15:E16)</f>
        <v>0</v>
      </c>
      <c r="F17" s="285"/>
      <c r="G17" s="286">
        <f>SUM(G15:G16)</f>
        <v>0</v>
      </c>
      <c r="H17" s="285"/>
      <c r="I17" s="286">
        <f>SUM(I15:I16)</f>
        <v>0</v>
      </c>
      <c r="J17" s="285"/>
      <c r="K17" s="286">
        <f>SUM(K15:K16)</f>
        <v>0</v>
      </c>
      <c r="L17" s="285"/>
      <c r="M17" s="286">
        <f>SUM(M15:M16)</f>
        <v>0</v>
      </c>
      <c r="N17" s="285"/>
      <c r="O17" s="286">
        <f>SUM(O15:O16)</f>
        <v>0</v>
      </c>
      <c r="P17" s="285"/>
      <c r="Q17" s="286">
        <f>SUM(Q15:Q16)</f>
        <v>0</v>
      </c>
      <c r="R17" s="285"/>
      <c r="S17" s="286">
        <f>SUM(S15:S16)</f>
        <v>0</v>
      </c>
      <c r="T17" s="285"/>
      <c r="U17" s="286">
        <f>SUM(U15:U16)</f>
        <v>0</v>
      </c>
      <c r="V17" s="285"/>
      <c r="W17" s="286">
        <f>SUM(W15:W16)</f>
        <v>0</v>
      </c>
      <c r="X17" s="278"/>
    </row>
    <row r="18" spans="1:24" ht="20.100000000000001" customHeight="1" x14ac:dyDescent="0.25">
      <c r="A18" s="280" t="s">
        <v>80</v>
      </c>
      <c r="B18" s="278"/>
      <c r="C18" s="285"/>
      <c r="D18" s="285"/>
      <c r="E18" s="285"/>
      <c r="F18" s="285"/>
      <c r="G18" s="285"/>
      <c r="H18" s="285"/>
      <c r="I18" s="285"/>
      <c r="J18" s="285"/>
      <c r="K18" s="285"/>
      <c r="L18" s="285"/>
      <c r="M18" s="285"/>
      <c r="N18" s="285"/>
      <c r="O18" s="285"/>
      <c r="P18" s="285"/>
      <c r="Q18" s="285"/>
      <c r="R18" s="285"/>
      <c r="S18" s="285"/>
      <c r="T18" s="285"/>
      <c r="U18" s="285"/>
      <c r="V18" s="285"/>
      <c r="W18" s="285">
        <f>SUM(C18:U18)</f>
        <v>0</v>
      </c>
      <c r="X18" s="278"/>
    </row>
    <row r="19" spans="1:24" ht="20.100000000000001" customHeight="1" x14ac:dyDescent="0.25">
      <c r="A19" s="280" t="s">
        <v>37</v>
      </c>
      <c r="B19" s="278"/>
      <c r="C19" s="285"/>
      <c r="D19" s="285"/>
      <c r="E19" s="285"/>
      <c r="F19" s="285"/>
      <c r="G19" s="285"/>
      <c r="H19" s="285"/>
      <c r="I19" s="285"/>
      <c r="J19" s="285"/>
      <c r="K19" s="285"/>
      <c r="L19" s="285"/>
      <c r="M19" s="285"/>
      <c r="N19" s="285"/>
      <c r="O19" s="285"/>
      <c r="P19" s="285"/>
      <c r="Q19" s="285"/>
      <c r="R19" s="285"/>
      <c r="S19" s="285"/>
      <c r="T19" s="285"/>
      <c r="U19" s="285"/>
      <c r="V19" s="285"/>
      <c r="W19" s="285">
        <f t="shared" ref="W19:W26" si="2">SUM(C19:U19)</f>
        <v>0</v>
      </c>
      <c r="X19" s="278"/>
    </row>
    <row r="20" spans="1:24" ht="20.100000000000001" customHeight="1" x14ac:dyDescent="0.25">
      <c r="A20" s="280" t="s">
        <v>46</v>
      </c>
      <c r="B20" s="278"/>
      <c r="C20" s="285"/>
      <c r="D20" s="285"/>
      <c r="E20" s="285"/>
      <c r="F20" s="285"/>
      <c r="G20" s="285"/>
      <c r="H20" s="285"/>
      <c r="I20" s="285"/>
      <c r="J20" s="285"/>
      <c r="K20" s="285"/>
      <c r="L20" s="285"/>
      <c r="M20" s="285"/>
      <c r="N20" s="285"/>
      <c r="O20" s="285"/>
      <c r="P20" s="285"/>
      <c r="Q20" s="285"/>
      <c r="R20" s="285"/>
      <c r="S20" s="285"/>
      <c r="T20" s="285"/>
      <c r="U20" s="285"/>
      <c r="V20" s="285"/>
      <c r="W20" s="285">
        <f t="shared" si="2"/>
        <v>0</v>
      </c>
      <c r="X20" s="278"/>
    </row>
    <row r="21" spans="1:24" ht="20.100000000000001" customHeight="1" x14ac:dyDescent="0.25">
      <c r="A21" s="280" t="s">
        <v>81</v>
      </c>
      <c r="B21" s="278"/>
      <c r="C21" s="285"/>
      <c r="D21" s="285"/>
      <c r="E21" s="285"/>
      <c r="F21" s="285"/>
      <c r="G21" s="285"/>
      <c r="H21" s="285"/>
      <c r="I21" s="285"/>
      <c r="J21" s="285"/>
      <c r="K21" s="285"/>
      <c r="L21" s="285"/>
      <c r="M21" s="285"/>
      <c r="N21" s="285"/>
      <c r="O21" s="285"/>
      <c r="P21" s="285"/>
      <c r="Q21" s="285"/>
      <c r="R21" s="285"/>
      <c r="S21" s="285"/>
      <c r="T21" s="285"/>
      <c r="U21" s="285"/>
      <c r="V21" s="285"/>
      <c r="W21" s="285">
        <f t="shared" si="2"/>
        <v>0</v>
      </c>
      <c r="X21" s="278"/>
    </row>
    <row r="22" spans="1:24" ht="20.100000000000001" customHeight="1" x14ac:dyDescent="0.25">
      <c r="A22" s="280" t="s">
        <v>82</v>
      </c>
      <c r="B22" s="278"/>
      <c r="C22" s="285"/>
      <c r="D22" s="285"/>
      <c r="E22" s="285"/>
      <c r="F22" s="285"/>
      <c r="G22" s="285"/>
      <c r="H22" s="285"/>
      <c r="I22" s="285"/>
      <c r="J22" s="285"/>
      <c r="K22" s="285"/>
      <c r="L22" s="285"/>
      <c r="M22" s="285"/>
      <c r="N22" s="285"/>
      <c r="O22" s="285"/>
      <c r="P22" s="285"/>
      <c r="Q22" s="285"/>
      <c r="R22" s="285"/>
      <c r="S22" s="285"/>
      <c r="T22" s="285"/>
      <c r="U22" s="285"/>
      <c r="V22" s="285"/>
      <c r="W22" s="285">
        <f t="shared" si="2"/>
        <v>0</v>
      </c>
      <c r="X22" s="278"/>
    </row>
    <row r="23" spans="1:24" ht="20.100000000000001" customHeight="1" x14ac:dyDescent="0.25">
      <c r="A23" s="280" t="s">
        <v>83</v>
      </c>
      <c r="B23" s="278"/>
      <c r="C23" s="285"/>
      <c r="D23" s="285"/>
      <c r="E23" s="285"/>
      <c r="F23" s="285"/>
      <c r="G23" s="285"/>
      <c r="H23" s="285"/>
      <c r="I23" s="285"/>
      <c r="J23" s="285"/>
      <c r="K23" s="285"/>
      <c r="L23" s="285"/>
      <c r="M23" s="285"/>
      <c r="N23" s="285"/>
      <c r="O23" s="285"/>
      <c r="P23" s="285"/>
      <c r="Q23" s="285"/>
      <c r="R23" s="285"/>
      <c r="S23" s="285"/>
      <c r="T23" s="285"/>
      <c r="U23" s="285"/>
      <c r="V23" s="285"/>
      <c r="W23" s="285">
        <f t="shared" si="2"/>
        <v>0</v>
      </c>
      <c r="X23" s="278"/>
    </row>
    <row r="24" spans="1:24" ht="20.100000000000001" customHeight="1" x14ac:dyDescent="0.25">
      <c r="A24" s="280" t="s">
        <v>84</v>
      </c>
      <c r="B24" s="278"/>
      <c r="C24" s="285"/>
      <c r="D24" s="285"/>
      <c r="E24" s="285"/>
      <c r="F24" s="285"/>
      <c r="G24" s="285"/>
      <c r="H24" s="285"/>
      <c r="I24" s="285"/>
      <c r="J24" s="285"/>
      <c r="K24" s="285"/>
      <c r="L24" s="285"/>
      <c r="M24" s="285"/>
      <c r="N24" s="285"/>
      <c r="O24" s="285"/>
      <c r="P24" s="285"/>
      <c r="Q24" s="285"/>
      <c r="R24" s="285"/>
      <c r="S24" s="285"/>
      <c r="T24" s="285"/>
      <c r="U24" s="285"/>
      <c r="V24" s="285"/>
      <c r="W24" s="285">
        <f t="shared" si="2"/>
        <v>0</v>
      </c>
      <c r="X24" s="278"/>
    </row>
    <row r="25" spans="1:24" ht="20.100000000000001" customHeight="1" x14ac:dyDescent="0.25">
      <c r="A25" s="280" t="s">
        <v>85</v>
      </c>
      <c r="B25" s="278"/>
      <c r="C25" s="285"/>
      <c r="D25" s="285"/>
      <c r="E25" s="285"/>
      <c r="F25" s="285"/>
      <c r="G25" s="285"/>
      <c r="H25" s="285"/>
      <c r="I25" s="285"/>
      <c r="J25" s="285"/>
      <c r="K25" s="285"/>
      <c r="L25" s="285"/>
      <c r="M25" s="285"/>
      <c r="N25" s="285"/>
      <c r="O25" s="285"/>
      <c r="P25" s="285"/>
      <c r="Q25" s="285"/>
      <c r="R25" s="285"/>
      <c r="S25" s="285"/>
      <c r="T25" s="285"/>
      <c r="U25" s="285"/>
      <c r="V25" s="285"/>
      <c r="W25" s="285">
        <f t="shared" si="2"/>
        <v>0</v>
      </c>
      <c r="X25" s="278"/>
    </row>
    <row r="26" spans="1:24" ht="20.100000000000001" customHeight="1" x14ac:dyDescent="0.25">
      <c r="A26" s="280" t="s">
        <v>86</v>
      </c>
      <c r="B26" s="278"/>
      <c r="C26" s="286"/>
      <c r="D26" s="285"/>
      <c r="E26" s="286"/>
      <c r="F26" s="285"/>
      <c r="G26" s="286"/>
      <c r="H26" s="285"/>
      <c r="I26" s="286"/>
      <c r="J26" s="285"/>
      <c r="K26" s="286"/>
      <c r="L26" s="285"/>
      <c r="M26" s="286"/>
      <c r="N26" s="285"/>
      <c r="O26" s="286"/>
      <c r="P26" s="285"/>
      <c r="Q26" s="286"/>
      <c r="R26" s="285"/>
      <c r="S26" s="286"/>
      <c r="T26" s="285"/>
      <c r="U26" s="286"/>
      <c r="V26" s="285"/>
      <c r="W26" s="286">
        <f t="shared" si="2"/>
        <v>0</v>
      </c>
      <c r="X26" s="278"/>
    </row>
    <row r="27" spans="1:24" ht="20.100000000000001" customHeight="1" x14ac:dyDescent="0.25">
      <c r="A27" s="279" t="str">
        <f>CONCATENATE("مانده تجدید ارائه شده در","",'سر برگ صفحات'!A7)</f>
        <v>مانده تجدید ارائه شده در1397/12/29</v>
      </c>
      <c r="B27" s="278"/>
      <c r="C27" s="286">
        <f>SUM(C18:C26)</f>
        <v>0</v>
      </c>
      <c r="D27" s="285"/>
      <c r="E27" s="286">
        <f>SUM(E18:E26)</f>
        <v>0</v>
      </c>
      <c r="F27" s="285"/>
      <c r="G27" s="286">
        <f>SUM(G18:G26)</f>
        <v>0</v>
      </c>
      <c r="H27" s="285"/>
      <c r="I27" s="286">
        <f>SUM(I18:I26)</f>
        <v>0</v>
      </c>
      <c r="J27" s="285"/>
      <c r="K27" s="286">
        <f>SUM(K18:K26)</f>
        <v>0</v>
      </c>
      <c r="L27" s="285"/>
      <c r="M27" s="286">
        <f>SUM(M18:M26)</f>
        <v>0</v>
      </c>
      <c r="N27" s="285"/>
      <c r="O27" s="286">
        <f>SUM(O18:O26)</f>
        <v>0</v>
      </c>
      <c r="P27" s="285"/>
      <c r="Q27" s="286">
        <f>SUM(Q18:Q26)</f>
        <v>0</v>
      </c>
      <c r="R27" s="285"/>
      <c r="S27" s="286">
        <f>SUM(S18:S26)</f>
        <v>0</v>
      </c>
      <c r="T27" s="285"/>
      <c r="U27" s="286">
        <f>SUM(U18:U26)</f>
        <v>0</v>
      </c>
      <c r="V27" s="285"/>
      <c r="W27" s="286">
        <f>SUM(W18:W26)</f>
        <v>0</v>
      </c>
      <c r="X27" s="278"/>
    </row>
    <row r="28" spans="1:24" ht="20.100000000000001" customHeight="1" x14ac:dyDescent="0.25">
      <c r="A28" s="279" t="str">
        <f>CONCATENATE("تغییرات حقوق مالکانه در","",'سر برگ صفحات'!A5)</f>
        <v>تغییرات حقوق مالکانه درسال 1398</v>
      </c>
      <c r="B28" s="278"/>
      <c r="C28" s="285"/>
      <c r="D28" s="285"/>
      <c r="E28" s="285"/>
      <c r="F28" s="285"/>
      <c r="G28" s="285"/>
      <c r="H28" s="285"/>
      <c r="I28" s="285"/>
      <c r="J28" s="285"/>
      <c r="K28" s="285"/>
      <c r="L28" s="285"/>
      <c r="M28" s="285"/>
      <c r="N28" s="285"/>
      <c r="O28" s="285"/>
      <c r="P28" s="285"/>
      <c r="Q28" s="285"/>
      <c r="R28" s="285"/>
      <c r="S28" s="285"/>
      <c r="T28" s="285"/>
      <c r="U28" s="285"/>
      <c r="V28" s="285"/>
      <c r="W28" s="285"/>
      <c r="X28" s="278"/>
    </row>
    <row r="29" spans="1:24" ht="20.100000000000001" customHeight="1" x14ac:dyDescent="0.25">
      <c r="A29" s="280" t="str">
        <f>CONCATENATE("سود خالص ","",'سر برگ صفحات'!A5)</f>
        <v>سود خالص سال 1398</v>
      </c>
      <c r="B29" s="278"/>
      <c r="C29" s="285"/>
      <c r="D29" s="285"/>
      <c r="E29" s="285"/>
      <c r="F29" s="285"/>
      <c r="G29" s="285"/>
      <c r="H29" s="285"/>
      <c r="I29" s="285"/>
      <c r="J29" s="285"/>
      <c r="K29" s="285"/>
      <c r="L29" s="285"/>
      <c r="M29" s="285"/>
      <c r="N29" s="285"/>
      <c r="O29" s="285"/>
      <c r="P29" s="285"/>
      <c r="Q29" s="285"/>
      <c r="R29" s="285"/>
      <c r="S29" s="285"/>
      <c r="T29" s="285"/>
      <c r="U29" s="285"/>
      <c r="V29" s="285"/>
      <c r="W29" s="285">
        <f t="shared" ref="W29:W39" si="3">SUM(C29:U29)</f>
        <v>0</v>
      </c>
      <c r="X29" s="278"/>
    </row>
    <row r="30" spans="1:24" ht="20.100000000000001" customHeight="1" x14ac:dyDescent="0.25">
      <c r="A30" s="280" t="s">
        <v>87</v>
      </c>
      <c r="B30" s="278"/>
      <c r="C30" s="286"/>
      <c r="D30" s="285"/>
      <c r="E30" s="286"/>
      <c r="F30" s="285"/>
      <c r="G30" s="286"/>
      <c r="H30" s="285"/>
      <c r="I30" s="286"/>
      <c r="J30" s="285"/>
      <c r="K30" s="286"/>
      <c r="L30" s="285"/>
      <c r="M30" s="286"/>
      <c r="N30" s="285"/>
      <c r="O30" s="286"/>
      <c r="P30" s="285"/>
      <c r="Q30" s="286"/>
      <c r="R30" s="285"/>
      <c r="S30" s="286"/>
      <c r="T30" s="285"/>
      <c r="U30" s="286"/>
      <c r="V30" s="285"/>
      <c r="W30" s="286">
        <f t="shared" si="3"/>
        <v>0</v>
      </c>
      <c r="X30" s="278"/>
    </row>
    <row r="31" spans="1:24" ht="20.100000000000001" customHeight="1" x14ac:dyDescent="0.25">
      <c r="A31" s="280" t="str">
        <f>CONCATENATE("سود جامع ","",'سر برگ صفحات'!A5)</f>
        <v>سود جامع سال 1398</v>
      </c>
      <c r="B31" s="278"/>
      <c r="C31" s="286">
        <f>SUM(C29:C30)</f>
        <v>0</v>
      </c>
      <c r="D31" s="285"/>
      <c r="E31" s="286">
        <f>SUM(E29:E30)</f>
        <v>0</v>
      </c>
      <c r="F31" s="285"/>
      <c r="G31" s="286">
        <f>SUM(G29:G30)</f>
        <v>0</v>
      </c>
      <c r="H31" s="285"/>
      <c r="I31" s="286">
        <f>SUM(I29:I30)</f>
        <v>0</v>
      </c>
      <c r="J31" s="285"/>
      <c r="K31" s="286">
        <f>SUM(K29:K30)</f>
        <v>0</v>
      </c>
      <c r="L31" s="285"/>
      <c r="M31" s="286">
        <f>SUM(M29:M30)</f>
        <v>0</v>
      </c>
      <c r="N31" s="285"/>
      <c r="O31" s="286">
        <f>SUM(O29:O30)</f>
        <v>0</v>
      </c>
      <c r="P31" s="285"/>
      <c r="Q31" s="286">
        <f>SUM(Q29:Q30)</f>
        <v>0</v>
      </c>
      <c r="R31" s="285"/>
      <c r="S31" s="286">
        <f>SUM(S29:S30)</f>
        <v>0</v>
      </c>
      <c r="T31" s="285"/>
      <c r="U31" s="286">
        <f>SUM(U29:U30)</f>
        <v>0</v>
      </c>
      <c r="V31" s="285"/>
      <c r="W31" s="286">
        <f>SUM(W29:W30)</f>
        <v>0</v>
      </c>
      <c r="X31" s="278"/>
    </row>
    <row r="32" spans="1:24" ht="20.100000000000001" customHeight="1" x14ac:dyDescent="0.25">
      <c r="A32" s="280" t="s">
        <v>80</v>
      </c>
      <c r="B32" s="278"/>
      <c r="C32" s="285"/>
      <c r="D32" s="285"/>
      <c r="E32" s="285"/>
      <c r="F32" s="285"/>
      <c r="G32" s="285"/>
      <c r="H32" s="285"/>
      <c r="I32" s="285"/>
      <c r="J32" s="285"/>
      <c r="K32" s="285"/>
      <c r="L32" s="285"/>
      <c r="M32" s="285"/>
      <c r="N32" s="285"/>
      <c r="O32" s="285"/>
      <c r="P32" s="285"/>
      <c r="Q32" s="285"/>
      <c r="R32" s="285"/>
      <c r="S32" s="285"/>
      <c r="T32" s="285"/>
      <c r="U32" s="285"/>
      <c r="V32" s="285"/>
      <c r="W32" s="285">
        <f t="shared" si="3"/>
        <v>0</v>
      </c>
      <c r="X32" s="278"/>
    </row>
    <row r="33" spans="1:24" ht="20.100000000000001" customHeight="1" x14ac:dyDescent="0.25">
      <c r="A33" s="280" t="s">
        <v>37</v>
      </c>
      <c r="B33" s="278"/>
      <c r="C33" s="285"/>
      <c r="D33" s="285"/>
      <c r="E33" s="285"/>
      <c r="F33" s="285"/>
      <c r="G33" s="285"/>
      <c r="H33" s="285"/>
      <c r="I33" s="285"/>
      <c r="J33" s="285"/>
      <c r="K33" s="285"/>
      <c r="L33" s="285"/>
      <c r="M33" s="285"/>
      <c r="N33" s="285"/>
      <c r="O33" s="285"/>
      <c r="P33" s="285"/>
      <c r="Q33" s="285"/>
      <c r="R33" s="285"/>
      <c r="S33" s="285"/>
      <c r="T33" s="285"/>
      <c r="U33" s="285"/>
      <c r="V33" s="285"/>
      <c r="W33" s="285">
        <f t="shared" si="3"/>
        <v>0</v>
      </c>
      <c r="X33" s="278"/>
    </row>
    <row r="34" spans="1:24" ht="20.100000000000001" customHeight="1" x14ac:dyDescent="0.25">
      <c r="A34" s="280" t="s">
        <v>46</v>
      </c>
      <c r="B34" s="278"/>
      <c r="C34" s="285">
        <v>0</v>
      </c>
      <c r="D34" s="285"/>
      <c r="E34" s="285"/>
      <c r="F34" s="285"/>
      <c r="G34" s="285"/>
      <c r="H34" s="285"/>
      <c r="I34" s="285"/>
      <c r="J34" s="285"/>
      <c r="K34" s="285"/>
      <c r="L34" s="285"/>
      <c r="M34" s="285"/>
      <c r="N34" s="285"/>
      <c r="O34" s="285"/>
      <c r="P34" s="285"/>
      <c r="Q34" s="285"/>
      <c r="R34" s="285"/>
      <c r="S34" s="285"/>
      <c r="T34" s="285"/>
      <c r="U34" s="285"/>
      <c r="V34" s="285"/>
      <c r="W34" s="285">
        <f t="shared" si="3"/>
        <v>0</v>
      </c>
      <c r="X34" s="278"/>
    </row>
    <row r="35" spans="1:24" ht="20.100000000000001" customHeight="1" x14ac:dyDescent="0.25">
      <c r="A35" s="280" t="s">
        <v>81</v>
      </c>
      <c r="B35" s="278"/>
      <c r="C35" s="285"/>
      <c r="D35" s="285"/>
      <c r="E35" s="285"/>
      <c r="F35" s="285"/>
      <c r="G35" s="285"/>
      <c r="H35" s="285"/>
      <c r="I35" s="285"/>
      <c r="J35" s="285"/>
      <c r="K35" s="285"/>
      <c r="L35" s="285"/>
      <c r="M35" s="285"/>
      <c r="N35" s="285"/>
      <c r="O35" s="285"/>
      <c r="P35" s="285"/>
      <c r="Q35" s="285"/>
      <c r="R35" s="285"/>
      <c r="S35" s="285"/>
      <c r="T35" s="285"/>
      <c r="U35" s="285"/>
      <c r="V35" s="285"/>
      <c r="W35" s="285">
        <f t="shared" si="3"/>
        <v>0</v>
      </c>
      <c r="X35" s="278"/>
    </row>
    <row r="36" spans="1:24" ht="20.100000000000001" customHeight="1" x14ac:dyDescent="0.25">
      <c r="A36" s="280" t="s">
        <v>82</v>
      </c>
      <c r="B36" s="278"/>
      <c r="C36" s="285"/>
      <c r="D36" s="285"/>
      <c r="E36" s="285"/>
      <c r="F36" s="285"/>
      <c r="G36" s="285"/>
      <c r="H36" s="285"/>
      <c r="I36" s="285"/>
      <c r="J36" s="285"/>
      <c r="K36" s="285"/>
      <c r="L36" s="285"/>
      <c r="M36" s="285"/>
      <c r="N36" s="285"/>
      <c r="O36" s="285"/>
      <c r="P36" s="285"/>
      <c r="Q36" s="285"/>
      <c r="R36" s="285"/>
      <c r="S36" s="285"/>
      <c r="T36" s="285"/>
      <c r="U36" s="285"/>
      <c r="V36" s="285"/>
      <c r="W36" s="285">
        <f t="shared" si="3"/>
        <v>0</v>
      </c>
      <c r="X36" s="278"/>
    </row>
    <row r="37" spans="1:24" ht="20.100000000000001" customHeight="1" x14ac:dyDescent="0.25">
      <c r="A37" s="280" t="s">
        <v>83</v>
      </c>
      <c r="B37" s="278"/>
      <c r="C37" s="285"/>
      <c r="D37" s="285"/>
      <c r="E37" s="285"/>
      <c r="F37" s="285"/>
      <c r="G37" s="285"/>
      <c r="H37" s="285"/>
      <c r="I37" s="285"/>
      <c r="J37" s="285"/>
      <c r="K37" s="285"/>
      <c r="L37" s="285"/>
      <c r="M37" s="285"/>
      <c r="N37" s="285"/>
      <c r="O37" s="285"/>
      <c r="P37" s="285"/>
      <c r="Q37" s="285"/>
      <c r="R37" s="285"/>
      <c r="S37" s="285"/>
      <c r="T37" s="285"/>
      <c r="U37" s="285"/>
      <c r="V37" s="285"/>
      <c r="W37" s="285">
        <f t="shared" si="3"/>
        <v>0</v>
      </c>
      <c r="X37" s="278"/>
    </row>
    <row r="38" spans="1:24" ht="20.100000000000001" customHeight="1" x14ac:dyDescent="0.25">
      <c r="A38" s="280" t="s">
        <v>84</v>
      </c>
      <c r="B38" s="278"/>
      <c r="C38" s="285"/>
      <c r="D38" s="285"/>
      <c r="E38" s="285"/>
      <c r="F38" s="285"/>
      <c r="G38" s="285"/>
      <c r="H38" s="285"/>
      <c r="I38" s="285"/>
      <c r="J38" s="285"/>
      <c r="K38" s="285"/>
      <c r="L38" s="285"/>
      <c r="M38" s="285"/>
      <c r="N38" s="285"/>
      <c r="O38" s="285"/>
      <c r="P38" s="285"/>
      <c r="Q38" s="285"/>
      <c r="R38" s="285"/>
      <c r="S38" s="285"/>
      <c r="T38" s="285"/>
      <c r="U38" s="285"/>
      <c r="V38" s="285"/>
      <c r="W38" s="285">
        <f t="shared" si="3"/>
        <v>0</v>
      </c>
      <c r="X38" s="278"/>
    </row>
    <row r="39" spans="1:24" ht="20.100000000000001" customHeight="1" x14ac:dyDescent="0.25">
      <c r="A39" s="280" t="s">
        <v>85</v>
      </c>
      <c r="B39" s="278"/>
      <c r="C39" s="285"/>
      <c r="D39" s="285"/>
      <c r="E39" s="285"/>
      <c r="F39" s="285"/>
      <c r="G39" s="285"/>
      <c r="H39" s="285"/>
      <c r="I39" s="285"/>
      <c r="J39" s="285"/>
      <c r="K39" s="285"/>
      <c r="L39" s="285"/>
      <c r="M39" s="285"/>
      <c r="N39" s="285"/>
      <c r="O39" s="285"/>
      <c r="P39" s="285"/>
      <c r="Q39" s="285"/>
      <c r="R39" s="285"/>
      <c r="S39" s="285"/>
      <c r="T39" s="285"/>
      <c r="U39" s="285"/>
      <c r="V39" s="285"/>
      <c r="W39" s="285">
        <f t="shared" si="3"/>
        <v>0</v>
      </c>
      <c r="X39" s="278"/>
    </row>
    <row r="40" spans="1:24" ht="20.100000000000001" customHeight="1" x14ac:dyDescent="0.25">
      <c r="A40" s="280" t="s">
        <v>86</v>
      </c>
      <c r="B40" s="278"/>
      <c r="C40" s="286"/>
      <c r="D40" s="285"/>
      <c r="E40" s="286"/>
      <c r="F40" s="285"/>
      <c r="G40" s="286"/>
      <c r="H40" s="285"/>
      <c r="I40" s="286"/>
      <c r="J40" s="285"/>
      <c r="K40" s="286"/>
      <c r="L40" s="285"/>
      <c r="M40" s="286"/>
      <c r="N40" s="285"/>
      <c r="O40" s="286"/>
      <c r="P40" s="285"/>
      <c r="Q40" s="286"/>
      <c r="R40" s="285"/>
      <c r="S40" s="286"/>
      <c r="T40" s="285"/>
      <c r="U40" s="286"/>
      <c r="V40" s="285"/>
      <c r="W40" s="285">
        <f>SUM(C40:U40)</f>
        <v>0</v>
      </c>
      <c r="X40" s="278"/>
    </row>
    <row r="41" spans="1:24" ht="20.100000000000001" customHeight="1" thickBot="1" x14ac:dyDescent="0.3">
      <c r="A41" s="279" t="str">
        <f>CONCATENATE("مانده در","",'سر برگ صفحات'!A8)</f>
        <v>مانده در1398/12/29</v>
      </c>
      <c r="B41" s="278"/>
      <c r="C41" s="287">
        <f>SUM(C32:C40)</f>
        <v>0</v>
      </c>
      <c r="D41" s="285"/>
      <c r="E41" s="287">
        <f>SUM(E32:E40)</f>
        <v>0</v>
      </c>
      <c r="F41" s="285"/>
      <c r="G41" s="287">
        <f>SUM(G32:G40)</f>
        <v>0</v>
      </c>
      <c r="H41" s="285"/>
      <c r="I41" s="287">
        <f>SUM(I32:I40)</f>
        <v>0</v>
      </c>
      <c r="J41" s="285"/>
      <c r="K41" s="287">
        <f>SUM(K32:K40)</f>
        <v>0</v>
      </c>
      <c r="L41" s="285"/>
      <c r="M41" s="287">
        <f>SUM(M32:M40)</f>
        <v>0</v>
      </c>
      <c r="N41" s="285"/>
      <c r="O41" s="287">
        <f>SUM(O32:O40)</f>
        <v>0</v>
      </c>
      <c r="P41" s="285"/>
      <c r="Q41" s="287">
        <f>SUM(Q32:Q40)</f>
        <v>0</v>
      </c>
      <c r="R41" s="285"/>
      <c r="S41" s="287">
        <f>SUM(S32:S40)</f>
        <v>0</v>
      </c>
      <c r="T41" s="285"/>
      <c r="U41" s="287">
        <f>SUM(U32:U40)</f>
        <v>0</v>
      </c>
      <c r="V41" s="285"/>
      <c r="W41" s="287">
        <f>SUM(W32:W40)</f>
        <v>0</v>
      </c>
      <c r="X41" s="278"/>
    </row>
    <row r="42" spans="1:24" ht="21.75" hidden="1" thickTop="1" x14ac:dyDescent="0.25">
      <c r="A42" s="449"/>
      <c r="B42" s="449"/>
      <c r="C42" s="449"/>
      <c r="D42" s="449"/>
      <c r="E42" s="449"/>
      <c r="F42" s="449"/>
      <c r="G42" s="449"/>
      <c r="H42" s="449"/>
      <c r="I42" s="449"/>
      <c r="J42" s="449"/>
      <c r="K42" s="449"/>
      <c r="L42" s="449"/>
      <c r="M42" s="449"/>
      <c r="N42" s="449"/>
      <c r="O42" s="449"/>
      <c r="P42" s="449"/>
      <c r="Q42" s="449"/>
      <c r="R42" s="449"/>
      <c r="S42" s="449"/>
      <c r="T42" s="449"/>
      <c r="U42" s="449"/>
      <c r="V42" s="449"/>
      <c r="W42" s="449"/>
      <c r="X42" s="449"/>
    </row>
    <row r="43" spans="1:24" hidden="1" x14ac:dyDescent="0.25">
      <c r="A43" s="448"/>
      <c r="B43" s="448"/>
      <c r="C43" s="448"/>
      <c r="D43" s="448"/>
      <c r="E43" s="448"/>
      <c r="F43" s="448"/>
      <c r="G43" s="448"/>
      <c r="H43" s="448"/>
      <c r="I43" s="448"/>
      <c r="J43" s="448"/>
      <c r="K43" s="448"/>
      <c r="L43" s="448"/>
      <c r="M43" s="448"/>
      <c r="N43" s="448"/>
      <c r="O43" s="448"/>
      <c r="P43" s="448"/>
      <c r="Q43" s="448"/>
      <c r="R43" s="448"/>
      <c r="S43" s="448"/>
      <c r="T43" s="448"/>
      <c r="U43" s="448"/>
      <c r="V43" s="448"/>
      <c r="W43" s="448"/>
      <c r="X43" s="448"/>
    </row>
    <row r="44" spans="1:24" hidden="1" x14ac:dyDescent="0.25">
      <c r="A44" s="102"/>
      <c r="B44" s="103"/>
      <c r="X44" s="103"/>
    </row>
    <row r="45" spans="1:24" hidden="1" x14ac:dyDescent="0.25">
      <c r="A45" s="102"/>
      <c r="B45" s="103"/>
      <c r="X45" s="103"/>
    </row>
    <row r="46" spans="1:24" hidden="1" x14ac:dyDescent="0.25">
      <c r="A46" s="102"/>
      <c r="B46" s="103"/>
      <c r="X46" s="103"/>
    </row>
    <row r="47" spans="1:24" hidden="1" x14ac:dyDescent="0.25">
      <c r="A47" s="102"/>
      <c r="B47" s="103"/>
      <c r="X47" s="103"/>
    </row>
    <row r="48" spans="1:24" hidden="1" x14ac:dyDescent="0.25">
      <c r="A48" s="102"/>
      <c r="B48" s="103"/>
      <c r="X48" s="103"/>
    </row>
    <row r="49" spans="1:24" hidden="1" x14ac:dyDescent="0.25">
      <c r="A49" s="102"/>
      <c r="B49" s="103"/>
      <c r="X49" s="103"/>
    </row>
    <row r="50" spans="1:24" hidden="1" x14ac:dyDescent="0.25">
      <c r="A50" s="102"/>
      <c r="B50" s="103"/>
      <c r="X50" s="103"/>
    </row>
    <row r="51" spans="1:24" hidden="1" x14ac:dyDescent="0.25">
      <c r="A51" s="102"/>
      <c r="B51" s="103"/>
      <c r="X51" s="103"/>
    </row>
    <row r="52" spans="1:24" hidden="1" x14ac:dyDescent="0.25">
      <c r="A52" s="102"/>
      <c r="B52" s="103"/>
      <c r="X52" s="103"/>
    </row>
    <row r="53" spans="1:24" hidden="1" x14ac:dyDescent="0.25">
      <c r="A53" s="102"/>
      <c r="B53" s="103"/>
      <c r="X53" s="103"/>
    </row>
    <row r="54" spans="1:24" hidden="1" x14ac:dyDescent="0.25">
      <c r="A54" s="102"/>
      <c r="B54" s="103"/>
      <c r="X54" s="103"/>
    </row>
    <row r="55" spans="1:24" hidden="1" x14ac:dyDescent="0.25">
      <c r="A55" s="102"/>
      <c r="B55" s="103"/>
      <c r="X55" s="103"/>
    </row>
    <row r="56" spans="1:24" ht="23.25" hidden="1" x14ac:dyDescent="0.25">
      <c r="A56" s="447">
        <v>6</v>
      </c>
      <c r="B56" s="447"/>
      <c r="C56" s="447"/>
      <c r="D56" s="447"/>
      <c r="E56" s="447"/>
      <c r="F56" s="447"/>
      <c r="G56" s="447"/>
      <c r="H56" s="447"/>
      <c r="I56" s="447"/>
      <c r="J56" s="447"/>
      <c r="K56" s="447"/>
      <c r="L56" s="447"/>
      <c r="M56" s="447"/>
      <c r="N56" s="447"/>
      <c r="O56" s="447"/>
      <c r="P56" s="447"/>
      <c r="Q56" s="447"/>
      <c r="R56" s="447"/>
      <c r="S56" s="447"/>
      <c r="T56" s="447"/>
      <c r="U56" s="447"/>
      <c r="V56" s="447"/>
      <c r="W56" s="447"/>
      <c r="X56" s="447"/>
    </row>
    <row r="57" spans="1:24" ht="21.75" thickTop="1" x14ac:dyDescent="0.25">
      <c r="A57" s="102"/>
      <c r="B57" s="103"/>
      <c r="X57" s="103"/>
    </row>
    <row r="58" spans="1:24" x14ac:dyDescent="0.25">
      <c r="A58" s="102"/>
      <c r="B58" s="103"/>
      <c r="X58" s="103"/>
    </row>
    <row r="59" spans="1:24" x14ac:dyDescent="0.25">
      <c r="A59" s="102"/>
      <c r="B59" s="103"/>
      <c r="X59" s="103"/>
    </row>
    <row r="60" spans="1:24" x14ac:dyDescent="0.25">
      <c r="A60" s="102"/>
      <c r="B60" s="103"/>
      <c r="X60" s="103"/>
    </row>
    <row r="61" spans="1:24" x14ac:dyDescent="0.25">
      <c r="A61" s="102"/>
      <c r="B61" s="103"/>
      <c r="X61" s="103"/>
    </row>
    <row r="62" spans="1:24" x14ac:dyDescent="0.25">
      <c r="A62" s="102"/>
      <c r="B62" s="103"/>
      <c r="X62" s="103"/>
    </row>
    <row r="63" spans="1:24" x14ac:dyDescent="0.25">
      <c r="A63" s="102"/>
      <c r="B63" s="103"/>
      <c r="X63" s="103"/>
    </row>
    <row r="64" spans="1:24" x14ac:dyDescent="0.25">
      <c r="A64" s="102"/>
      <c r="B64" s="103"/>
      <c r="X64" s="103"/>
    </row>
    <row r="65" spans="1:24" x14ac:dyDescent="0.25">
      <c r="A65" s="102"/>
      <c r="B65" s="103"/>
      <c r="X65" s="103"/>
    </row>
    <row r="66" spans="1:24" x14ac:dyDescent="0.25">
      <c r="A66" s="102"/>
      <c r="B66" s="103"/>
      <c r="X66" s="103"/>
    </row>
    <row r="67" spans="1:24" x14ac:dyDescent="0.25">
      <c r="A67" s="102"/>
      <c r="B67" s="103"/>
      <c r="X67" s="103"/>
    </row>
    <row r="68" spans="1:24" x14ac:dyDescent="0.25">
      <c r="A68" s="102"/>
      <c r="B68" s="103"/>
      <c r="X68" s="103"/>
    </row>
    <row r="69" spans="1:24" x14ac:dyDescent="0.25">
      <c r="A69" s="102"/>
      <c r="B69" s="103"/>
      <c r="X69" s="103"/>
    </row>
    <row r="70" spans="1:24" x14ac:dyDescent="0.25">
      <c r="A70" s="102"/>
      <c r="B70" s="103"/>
      <c r="X70" s="103"/>
    </row>
    <row r="71" spans="1:24" x14ac:dyDescent="0.25">
      <c r="A71" s="102"/>
      <c r="B71" s="103"/>
      <c r="X71" s="103"/>
    </row>
    <row r="72" spans="1:24" x14ac:dyDescent="0.25">
      <c r="A72" s="102"/>
      <c r="B72" s="103"/>
      <c r="X72" s="103"/>
    </row>
  </sheetData>
  <mergeCells count="6">
    <mergeCell ref="A56:X56"/>
    <mergeCell ref="A1:X1"/>
    <mergeCell ref="A2:X2"/>
    <mergeCell ref="A3:X3"/>
    <mergeCell ref="A43:X43"/>
    <mergeCell ref="A42:X42"/>
  </mergeCells>
  <pageMargins left="0" right="0" top="0" bottom="0" header="0.31496062992125984" footer="0.31496062992125984"/>
  <pageSetup scale="69" firstPageNumber="6" fitToHeight="0" orientation="landscape" useFirstPageNumber="1" r:id="rId1"/>
  <headerFooter>
    <oddFooter>&amp;C&amp;"B Lotus,Bold"&amp;10&amp;P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100"/>
  <sheetViews>
    <sheetView rightToLeft="1" view="pageBreakPreview" zoomScale="98" zoomScaleSheetLayoutView="98" workbookViewId="0">
      <pane ySplit="1" topLeftCell="A38" activePane="bottomLeft" state="frozen"/>
      <selection activeCell="A13" sqref="A13"/>
      <selection pane="bottomLeft" activeCell="A13" sqref="A13"/>
    </sheetView>
  </sheetViews>
  <sheetFormatPr defaultColWidth="0" defaultRowHeight="21" zeroHeight="1" x14ac:dyDescent="0.6"/>
  <cols>
    <col min="1" max="1" width="1.7109375" style="185" customWidth="1"/>
    <col min="2" max="2" width="56" style="298" customWidth="1"/>
    <col min="3" max="3" width="1.7109375" style="185" customWidth="1"/>
    <col min="4" max="4" width="8.7109375" style="19" customWidth="1"/>
    <col min="5" max="5" width="1.7109375" style="19" customWidth="1"/>
    <col min="6" max="6" width="15.7109375" style="292" customWidth="1"/>
    <col min="7" max="7" width="0.85546875" style="19" customWidth="1"/>
    <col min="8" max="8" width="15.7109375" style="292" customWidth="1"/>
    <col min="9" max="9" width="2.28515625" style="19" customWidth="1"/>
    <col min="10" max="16384" width="9.140625" style="185" hidden="1"/>
  </cols>
  <sheetData>
    <row r="1" spans="1:9" ht="33.75" customHeight="1" x14ac:dyDescent="0.6">
      <c r="A1" s="439" t="str">
        <f>'سر برگ صفحات'!A1</f>
        <v>شرکت نمونه (سهامی عام)</v>
      </c>
      <c r="B1" s="439"/>
      <c r="C1" s="439"/>
      <c r="D1" s="439"/>
      <c r="E1" s="439"/>
      <c r="F1" s="439"/>
      <c r="G1" s="439"/>
      <c r="H1" s="439"/>
      <c r="I1" s="100"/>
    </row>
    <row r="2" spans="1:9" ht="33.75" customHeight="1" x14ac:dyDescent="0.6">
      <c r="A2" s="439" t="s">
        <v>897</v>
      </c>
      <c r="B2" s="439"/>
      <c r="C2" s="439"/>
      <c r="D2" s="439"/>
      <c r="E2" s="439"/>
      <c r="F2" s="439"/>
      <c r="G2" s="439"/>
      <c r="H2" s="439"/>
      <c r="I2" s="100"/>
    </row>
    <row r="3" spans="1:9" ht="33.75" customHeight="1" x14ac:dyDescent="0.6">
      <c r="A3" s="439" t="str">
        <f>'سر برگ صفحات'!A3</f>
        <v>سال مالي منتهی به 29 اسفند 1398</v>
      </c>
      <c r="B3" s="439"/>
      <c r="C3" s="439"/>
      <c r="D3" s="439"/>
      <c r="E3" s="439"/>
      <c r="F3" s="439"/>
      <c r="G3" s="439"/>
      <c r="H3" s="439"/>
      <c r="I3" s="100"/>
    </row>
    <row r="4" spans="1:9" ht="3.75" customHeight="1" x14ac:dyDescent="0.6">
      <c r="A4" s="126"/>
      <c r="B4" s="126"/>
      <c r="C4" s="126"/>
      <c r="D4" s="126"/>
      <c r="E4" s="126"/>
      <c r="F4" s="126"/>
      <c r="G4" s="126"/>
      <c r="H4" s="126"/>
      <c r="I4" s="126"/>
    </row>
    <row r="5" spans="1:9" ht="24.95" customHeight="1" x14ac:dyDescent="0.6">
      <c r="B5" s="295"/>
      <c r="C5" s="195"/>
      <c r="D5" s="101"/>
      <c r="E5" s="101"/>
      <c r="F5" s="454"/>
      <c r="G5" s="454"/>
      <c r="H5" s="236" t="s">
        <v>26</v>
      </c>
    </row>
    <row r="6" spans="1:9" ht="24.95" customHeight="1" x14ac:dyDescent="0.6">
      <c r="B6" s="295"/>
      <c r="C6" s="195"/>
      <c r="D6" s="134" t="s">
        <v>30</v>
      </c>
      <c r="E6" s="101"/>
      <c r="F6" s="237" t="str">
        <f>'سر برگ صفحات'!A5</f>
        <v>سال 1398</v>
      </c>
      <c r="G6" s="288"/>
      <c r="H6" s="239" t="str">
        <f>'سر برگ صفحات'!A4</f>
        <v>سال 1397</v>
      </c>
    </row>
    <row r="7" spans="1:9" ht="24.95" customHeight="1" x14ac:dyDescent="0.6">
      <c r="B7" s="295"/>
      <c r="C7" s="195"/>
      <c r="D7" s="126"/>
      <c r="E7" s="101"/>
      <c r="F7" s="234" t="s">
        <v>31</v>
      </c>
      <c r="G7" s="101"/>
      <c r="H7" s="234" t="s">
        <v>31</v>
      </c>
    </row>
    <row r="8" spans="1:9" ht="24.95" customHeight="1" x14ac:dyDescent="0.6">
      <c r="B8" s="296" t="s">
        <v>90</v>
      </c>
      <c r="C8" s="9"/>
      <c r="D8" s="236"/>
      <c r="E8" s="236"/>
      <c r="F8" s="284"/>
      <c r="G8" s="284"/>
      <c r="H8" s="284"/>
    </row>
    <row r="9" spans="1:9" ht="24.95" customHeight="1" x14ac:dyDescent="0.6">
      <c r="B9" s="297" t="s">
        <v>91</v>
      </c>
      <c r="C9" s="105"/>
      <c r="D9" s="236">
        <v>42</v>
      </c>
      <c r="E9" s="236"/>
      <c r="F9" s="284"/>
      <c r="G9" s="175"/>
      <c r="H9" s="293"/>
    </row>
    <row r="10" spans="1:9" ht="24.95" customHeight="1" x14ac:dyDescent="0.6">
      <c r="B10" s="297" t="s">
        <v>93</v>
      </c>
      <c r="C10" s="105"/>
      <c r="D10" s="236"/>
      <c r="E10" s="236"/>
      <c r="F10" s="237"/>
      <c r="G10" s="175"/>
      <c r="H10" s="294"/>
    </row>
    <row r="11" spans="1:9" ht="24.95" customHeight="1" x14ac:dyDescent="0.6">
      <c r="B11" s="297" t="s">
        <v>92</v>
      </c>
      <c r="C11" s="105"/>
      <c r="D11" s="236"/>
      <c r="E11" s="236"/>
      <c r="F11" s="290">
        <f>SUM(F9:F10)</f>
        <v>0</v>
      </c>
      <c r="G11" s="175"/>
      <c r="H11" s="290">
        <f>SUM(H9:H10)</f>
        <v>0</v>
      </c>
    </row>
    <row r="12" spans="1:9" ht="24.95" customHeight="1" x14ac:dyDescent="0.6">
      <c r="B12" s="296" t="s">
        <v>901</v>
      </c>
      <c r="C12" s="9"/>
      <c r="D12" s="236"/>
      <c r="E12" s="236"/>
      <c r="F12" s="284"/>
      <c r="G12" s="175"/>
      <c r="H12" s="284"/>
    </row>
    <row r="13" spans="1:9" ht="24.95" customHeight="1" x14ac:dyDescent="0.6">
      <c r="B13" s="297" t="s">
        <v>94</v>
      </c>
      <c r="C13" s="105"/>
      <c r="D13" s="236"/>
      <c r="E13" s="236"/>
      <c r="F13" s="284"/>
      <c r="G13" s="175"/>
      <c r="H13" s="284"/>
    </row>
    <row r="14" spans="1:9" ht="24.95" customHeight="1" x14ac:dyDescent="0.6">
      <c r="B14" s="297" t="s">
        <v>95</v>
      </c>
      <c r="C14" s="105"/>
      <c r="D14" s="236"/>
      <c r="E14" s="236"/>
      <c r="F14" s="284"/>
      <c r="G14" s="175"/>
      <c r="H14" s="284"/>
    </row>
    <row r="15" spans="1:9" ht="24.95" customHeight="1" x14ac:dyDescent="0.6">
      <c r="B15" s="297" t="s">
        <v>96</v>
      </c>
      <c r="C15" s="105"/>
      <c r="D15" s="236"/>
      <c r="E15" s="236"/>
      <c r="F15" s="284"/>
      <c r="G15" s="175"/>
      <c r="H15" s="284"/>
    </row>
    <row r="16" spans="1:9" ht="24.95" customHeight="1" x14ac:dyDescent="0.6">
      <c r="B16" s="297" t="s">
        <v>97</v>
      </c>
      <c r="C16" s="105"/>
      <c r="D16" s="236"/>
      <c r="E16" s="236"/>
      <c r="F16" s="284"/>
      <c r="G16" s="175"/>
      <c r="H16" s="284"/>
    </row>
    <row r="17" spans="2:8" ht="24.95" customHeight="1" x14ac:dyDescent="0.6">
      <c r="B17" s="297" t="s">
        <v>98</v>
      </c>
      <c r="C17" s="105"/>
      <c r="D17" s="236"/>
      <c r="E17" s="236"/>
      <c r="F17" s="284"/>
      <c r="G17" s="175"/>
      <c r="H17" s="284"/>
    </row>
    <row r="18" spans="2:8" ht="24.95" customHeight="1" x14ac:dyDescent="0.6">
      <c r="B18" s="297" t="s">
        <v>99</v>
      </c>
      <c r="C18" s="105"/>
      <c r="D18" s="236"/>
      <c r="E18" s="236"/>
      <c r="F18" s="284"/>
      <c r="G18" s="175"/>
      <c r="H18" s="284"/>
    </row>
    <row r="19" spans="2:8" ht="24.95" customHeight="1" x14ac:dyDescent="0.6">
      <c r="B19" s="297" t="s">
        <v>100</v>
      </c>
      <c r="C19" s="105"/>
      <c r="D19" s="236"/>
      <c r="E19" s="236"/>
      <c r="F19" s="284"/>
      <c r="G19" s="175"/>
      <c r="H19" s="284"/>
    </row>
    <row r="20" spans="2:8" ht="24.95" customHeight="1" x14ac:dyDescent="0.6">
      <c r="B20" s="297" t="s">
        <v>101</v>
      </c>
      <c r="C20" s="105"/>
      <c r="D20" s="236"/>
      <c r="E20" s="236"/>
      <c r="F20" s="234"/>
      <c r="G20" s="175"/>
      <c r="H20" s="284"/>
    </row>
    <row r="21" spans="2:8" ht="24.95" customHeight="1" x14ac:dyDescent="0.6">
      <c r="B21" s="297" t="s">
        <v>102</v>
      </c>
      <c r="C21" s="105"/>
      <c r="D21" s="236"/>
      <c r="E21" s="236"/>
      <c r="F21" s="284"/>
      <c r="G21" s="175"/>
      <c r="H21" s="284"/>
    </row>
    <row r="22" spans="2:8" ht="24.95" customHeight="1" x14ac:dyDescent="0.6">
      <c r="B22" s="297" t="s">
        <v>103</v>
      </c>
      <c r="C22" s="105"/>
      <c r="D22" s="101"/>
      <c r="E22" s="236"/>
      <c r="F22" s="284"/>
      <c r="G22" s="175"/>
      <c r="H22" s="284"/>
    </row>
    <row r="23" spans="2:8" ht="24.95" customHeight="1" x14ac:dyDescent="0.6">
      <c r="B23" s="297" t="s">
        <v>104</v>
      </c>
      <c r="C23" s="105"/>
      <c r="D23" s="236"/>
      <c r="E23" s="236"/>
      <c r="F23" s="284"/>
      <c r="G23" s="175"/>
      <c r="H23" s="284"/>
    </row>
    <row r="24" spans="2:8" ht="24.95" customHeight="1" x14ac:dyDescent="0.6">
      <c r="B24" s="297" t="s">
        <v>105</v>
      </c>
      <c r="C24" s="105"/>
      <c r="D24" s="101"/>
      <c r="E24" s="236"/>
      <c r="F24" s="284"/>
      <c r="G24" s="175"/>
      <c r="H24" s="284"/>
    </row>
    <row r="25" spans="2:8" ht="24.95" customHeight="1" x14ac:dyDescent="0.6">
      <c r="B25" s="297" t="s">
        <v>106</v>
      </c>
      <c r="C25" s="105"/>
      <c r="D25" s="101"/>
      <c r="E25" s="236"/>
      <c r="F25" s="284"/>
      <c r="G25" s="175"/>
      <c r="H25" s="284"/>
    </row>
    <row r="26" spans="2:8" ht="24.95" customHeight="1" x14ac:dyDescent="0.6">
      <c r="B26" s="297" t="s">
        <v>107</v>
      </c>
      <c r="C26" s="105"/>
      <c r="D26" s="236"/>
      <c r="E26" s="236"/>
      <c r="F26" s="284"/>
      <c r="G26" s="175"/>
      <c r="H26" s="284"/>
    </row>
    <row r="27" spans="2:8" ht="24.95" customHeight="1" x14ac:dyDescent="0.6">
      <c r="B27" s="297" t="s">
        <v>108</v>
      </c>
      <c r="C27" s="105"/>
      <c r="D27" s="236"/>
      <c r="E27" s="236"/>
      <c r="F27" s="291"/>
      <c r="G27" s="175"/>
      <c r="H27" s="284"/>
    </row>
    <row r="28" spans="2:8" ht="24.95" customHeight="1" x14ac:dyDescent="0.6">
      <c r="B28" s="297" t="s">
        <v>109</v>
      </c>
      <c r="C28" s="105"/>
      <c r="D28" s="101"/>
      <c r="E28" s="236"/>
      <c r="F28" s="284"/>
      <c r="G28" s="175"/>
      <c r="H28" s="284"/>
    </row>
    <row r="29" spans="2:8" ht="24.95" customHeight="1" x14ac:dyDescent="0.6">
      <c r="B29" s="297" t="s">
        <v>110</v>
      </c>
      <c r="C29" s="105"/>
      <c r="D29" s="236"/>
      <c r="E29" s="236"/>
      <c r="F29" s="290">
        <f>SUM(F13:F28)</f>
        <v>0</v>
      </c>
      <c r="G29" s="236"/>
      <c r="H29" s="290">
        <f>SUM(H13:H28)</f>
        <v>0</v>
      </c>
    </row>
    <row r="30" spans="2:8" ht="24.95" customHeight="1" x14ac:dyDescent="0.6">
      <c r="B30" s="297" t="s">
        <v>111</v>
      </c>
      <c r="C30" s="105"/>
      <c r="D30" s="236"/>
      <c r="E30" s="236"/>
      <c r="F30" s="284">
        <f>F29+F11</f>
        <v>0</v>
      </c>
      <c r="G30" s="175"/>
      <c r="H30" s="284">
        <f>H29+H11</f>
        <v>0</v>
      </c>
    </row>
    <row r="31" spans="2:8" ht="24.95" customHeight="1" x14ac:dyDescent="0.6">
      <c r="B31" s="297"/>
      <c r="C31" s="105"/>
      <c r="D31" s="236"/>
      <c r="E31" s="236"/>
      <c r="F31" s="284"/>
      <c r="G31" s="175"/>
      <c r="H31" s="284"/>
    </row>
    <row r="32" spans="2:8" ht="24.95" customHeight="1" x14ac:dyDescent="0.6">
      <c r="B32" s="296" t="s">
        <v>112</v>
      </c>
      <c r="C32" s="9"/>
      <c r="D32" s="236"/>
      <c r="E32" s="236"/>
      <c r="F32" s="284"/>
      <c r="G32" s="175"/>
      <c r="H32" s="284"/>
    </row>
    <row r="33" spans="2:8" ht="24.95" customHeight="1" x14ac:dyDescent="0.6">
      <c r="B33" s="297" t="s">
        <v>114</v>
      </c>
      <c r="C33" s="105"/>
      <c r="D33" s="236"/>
      <c r="E33" s="236"/>
      <c r="F33" s="284"/>
      <c r="G33" s="175"/>
      <c r="H33" s="284"/>
    </row>
    <row r="34" spans="2:8" ht="24.95" customHeight="1" x14ac:dyDescent="0.6">
      <c r="B34" s="297" t="s">
        <v>113</v>
      </c>
      <c r="C34" s="105"/>
      <c r="D34" s="236"/>
      <c r="E34" s="236"/>
      <c r="F34" s="284"/>
      <c r="G34" s="175"/>
      <c r="H34" s="284"/>
    </row>
    <row r="35" spans="2:8" ht="24.95" customHeight="1" x14ac:dyDescent="0.6">
      <c r="B35" s="297" t="s">
        <v>115</v>
      </c>
      <c r="C35" s="105"/>
      <c r="D35" s="236"/>
      <c r="E35" s="236"/>
      <c r="F35" s="284"/>
      <c r="G35" s="175"/>
      <c r="H35" s="284"/>
    </row>
    <row r="36" spans="2:8" ht="24.95" customHeight="1" x14ac:dyDescent="0.6">
      <c r="B36" s="297" t="s">
        <v>116</v>
      </c>
      <c r="C36" s="105"/>
      <c r="D36" s="236"/>
      <c r="E36" s="236"/>
      <c r="F36" s="284"/>
      <c r="G36" s="175"/>
      <c r="H36" s="284"/>
    </row>
    <row r="37" spans="2:8" ht="24.95" customHeight="1" x14ac:dyDescent="0.6">
      <c r="B37" s="297" t="s">
        <v>117</v>
      </c>
      <c r="C37" s="105"/>
      <c r="D37" s="236"/>
      <c r="E37" s="236"/>
      <c r="F37" s="284"/>
      <c r="G37" s="175"/>
      <c r="H37" s="284"/>
    </row>
    <row r="38" spans="2:8" ht="24.95" customHeight="1" x14ac:dyDescent="0.6">
      <c r="B38" s="297" t="s">
        <v>118</v>
      </c>
      <c r="C38" s="105"/>
      <c r="D38" s="236"/>
      <c r="E38" s="236"/>
      <c r="F38" s="284"/>
      <c r="G38" s="175"/>
      <c r="H38" s="284"/>
    </row>
    <row r="39" spans="2:8" ht="24.95" customHeight="1" x14ac:dyDescent="0.6">
      <c r="B39" s="297" t="s">
        <v>119</v>
      </c>
      <c r="C39" s="105"/>
      <c r="D39" s="236"/>
      <c r="E39" s="236"/>
      <c r="F39" s="284"/>
      <c r="G39" s="175"/>
      <c r="H39" s="284"/>
    </row>
    <row r="40" spans="2:8" ht="24.95" customHeight="1" x14ac:dyDescent="0.6">
      <c r="B40" s="297" t="s">
        <v>120</v>
      </c>
      <c r="C40" s="105"/>
      <c r="D40" s="236"/>
      <c r="E40" s="236"/>
      <c r="F40" s="284"/>
      <c r="G40" s="175"/>
      <c r="H40" s="284"/>
    </row>
    <row r="41" spans="2:8" ht="24.95" customHeight="1" x14ac:dyDescent="0.6">
      <c r="B41" s="297" t="s">
        <v>121</v>
      </c>
      <c r="C41" s="105"/>
      <c r="D41" s="236"/>
      <c r="E41" s="236"/>
      <c r="F41" s="284"/>
      <c r="G41" s="175"/>
      <c r="H41" s="284"/>
    </row>
    <row r="42" spans="2:8" ht="24.95" customHeight="1" x14ac:dyDescent="0.6">
      <c r="B42" s="297" t="s">
        <v>122</v>
      </c>
      <c r="C42" s="105"/>
      <c r="D42" s="236"/>
      <c r="E42" s="236"/>
      <c r="F42" s="284"/>
      <c r="G42" s="175"/>
      <c r="H42" s="284"/>
    </row>
    <row r="43" spans="2:8" ht="24.95" customHeight="1" x14ac:dyDescent="0.6">
      <c r="B43" s="297" t="s">
        <v>123</v>
      </c>
      <c r="C43" s="105"/>
      <c r="D43" s="236"/>
      <c r="E43" s="236"/>
      <c r="F43" s="284"/>
      <c r="G43" s="175"/>
      <c r="H43" s="284"/>
    </row>
    <row r="44" spans="2:8" ht="24.95" customHeight="1" x14ac:dyDescent="0.6">
      <c r="B44" s="297" t="s">
        <v>124</v>
      </c>
      <c r="C44" s="105"/>
      <c r="D44" s="236"/>
      <c r="E44" s="236"/>
      <c r="F44" s="284"/>
      <c r="G44" s="175"/>
      <c r="H44" s="284"/>
    </row>
    <row r="45" spans="2:8" ht="24.95" customHeight="1" x14ac:dyDescent="0.6">
      <c r="B45" s="297" t="s">
        <v>125</v>
      </c>
      <c r="C45" s="105"/>
      <c r="D45" s="236"/>
      <c r="E45" s="236"/>
      <c r="F45" s="284"/>
      <c r="G45" s="175"/>
      <c r="H45" s="284"/>
    </row>
    <row r="46" spans="2:8" ht="24.95" customHeight="1" x14ac:dyDescent="0.6">
      <c r="B46" s="297" t="s">
        <v>126</v>
      </c>
      <c r="C46" s="105"/>
      <c r="D46" s="236"/>
      <c r="E46" s="236"/>
      <c r="F46" s="284"/>
      <c r="G46" s="175"/>
      <c r="H46" s="284"/>
    </row>
    <row r="47" spans="2:8" ht="24.95" customHeight="1" x14ac:dyDescent="0.6">
      <c r="B47" s="297" t="s">
        <v>127</v>
      </c>
      <c r="C47" s="105"/>
      <c r="D47" s="236"/>
      <c r="E47" s="236"/>
      <c r="F47" s="284"/>
      <c r="G47" s="175"/>
      <c r="H47" s="284"/>
    </row>
    <row r="48" spans="2:8" ht="24.95" customHeight="1" x14ac:dyDescent="0.6">
      <c r="B48" s="297" t="s">
        <v>128</v>
      </c>
      <c r="C48" s="105"/>
      <c r="D48" s="236"/>
      <c r="E48" s="236"/>
      <c r="F48" s="284"/>
      <c r="G48" s="175"/>
      <c r="H48" s="284"/>
    </row>
    <row r="49" spans="1:9" ht="24.95" customHeight="1" x14ac:dyDescent="0.6">
      <c r="B49" s="297" t="s">
        <v>129</v>
      </c>
      <c r="C49" s="105"/>
      <c r="D49" s="236"/>
      <c r="E49" s="236"/>
      <c r="F49" s="290">
        <f>SUM(F33:F48)</f>
        <v>0</v>
      </c>
      <c r="G49" s="236"/>
      <c r="H49" s="290">
        <f>SUM(H33:H48)</f>
        <v>0</v>
      </c>
    </row>
    <row r="50" spans="1:9" ht="24.95" customHeight="1" x14ac:dyDescent="0.6">
      <c r="B50" s="297" t="s">
        <v>130</v>
      </c>
      <c r="C50" s="105"/>
      <c r="D50" s="236"/>
      <c r="E50" s="236"/>
      <c r="F50" s="284">
        <f>F49+F30</f>
        <v>0</v>
      </c>
      <c r="G50" s="175"/>
      <c r="H50" s="284">
        <f>H49+H30</f>
        <v>0</v>
      </c>
    </row>
    <row r="51" spans="1:9" ht="24.95" customHeight="1" x14ac:dyDescent="0.6">
      <c r="B51" s="297" t="s">
        <v>131</v>
      </c>
      <c r="C51" s="105"/>
      <c r="D51" s="236"/>
      <c r="E51" s="236"/>
      <c r="F51" s="284"/>
      <c r="G51" s="175"/>
      <c r="H51" s="284"/>
    </row>
    <row r="52" spans="1:9" ht="24.95" customHeight="1" x14ac:dyDescent="0.6">
      <c r="B52" s="297" t="s">
        <v>88</v>
      </c>
      <c r="C52" s="105"/>
      <c r="D52" s="236"/>
      <c r="E52" s="236"/>
      <c r="F52" s="237"/>
      <c r="G52" s="175"/>
      <c r="H52" s="237"/>
    </row>
    <row r="53" spans="1:9" ht="24.95" customHeight="1" thickBot="1" x14ac:dyDescent="0.65">
      <c r="B53" s="297" t="s">
        <v>132</v>
      </c>
      <c r="C53" s="105"/>
      <c r="D53" s="236"/>
      <c r="E53" s="236"/>
      <c r="F53" s="289">
        <f>SUM(F50:F52)</f>
        <v>0</v>
      </c>
      <c r="G53" s="236"/>
      <c r="H53" s="289">
        <f>SUM(H50:H52)</f>
        <v>0</v>
      </c>
    </row>
    <row r="54" spans="1:9" ht="24.95" customHeight="1" thickTop="1" thickBot="1" x14ac:dyDescent="0.65">
      <c r="B54" s="297" t="s">
        <v>133</v>
      </c>
      <c r="C54" s="105"/>
      <c r="D54" s="236">
        <v>43</v>
      </c>
      <c r="E54" s="236"/>
      <c r="F54" s="289">
        <f>'42.43'!D44</f>
        <v>0</v>
      </c>
      <c r="G54" s="236"/>
      <c r="H54" s="289">
        <f>'42.43'!F44</f>
        <v>0</v>
      </c>
    </row>
    <row r="55" spans="1:9" ht="7.5" customHeight="1" thickTop="1" x14ac:dyDescent="0.6">
      <c r="B55" s="297"/>
      <c r="C55" s="105"/>
      <c r="D55" s="236"/>
      <c r="E55" s="236"/>
      <c r="F55" s="236"/>
      <c r="G55" s="236"/>
      <c r="H55" s="236"/>
    </row>
    <row r="56" spans="1:9" ht="23.25" customHeight="1" x14ac:dyDescent="0.7">
      <c r="A56" s="450" t="s">
        <v>47</v>
      </c>
      <c r="B56" s="450"/>
      <c r="C56" s="450"/>
      <c r="D56" s="450"/>
      <c r="E56" s="450"/>
      <c r="F56" s="450"/>
      <c r="G56" s="450"/>
      <c r="H56" s="450"/>
    </row>
    <row r="57" spans="1:9" x14ac:dyDescent="0.6">
      <c r="B57" s="453"/>
      <c r="C57" s="453"/>
      <c r="D57" s="453"/>
      <c r="E57" s="453"/>
      <c r="F57" s="453"/>
      <c r="G57" s="453"/>
      <c r="H57" s="453"/>
    </row>
    <row r="58" spans="1:9" ht="19.5" hidden="1" customHeight="1" x14ac:dyDescent="0.6">
      <c r="A58" s="451">
        <v>7</v>
      </c>
      <c r="B58" s="451"/>
      <c r="C58" s="451"/>
      <c r="D58" s="451"/>
      <c r="E58" s="451"/>
      <c r="F58" s="451"/>
      <c r="G58" s="451"/>
      <c r="H58" s="451"/>
      <c r="I58" s="451"/>
    </row>
    <row r="59" spans="1:9" ht="18" hidden="1" customHeight="1" x14ac:dyDescent="0.6">
      <c r="A59" s="452"/>
      <c r="B59" s="452"/>
      <c r="C59" s="452"/>
      <c r="D59" s="452"/>
      <c r="E59" s="452"/>
      <c r="F59" s="452"/>
      <c r="G59" s="452"/>
      <c r="H59" s="452"/>
      <c r="I59" s="452"/>
    </row>
    <row r="98" spans="1:9" ht="18" hidden="1" customHeight="1" x14ac:dyDescent="0.6">
      <c r="A98" s="452"/>
      <c r="B98" s="452"/>
      <c r="C98" s="452"/>
      <c r="D98" s="452"/>
      <c r="E98" s="452"/>
      <c r="F98" s="452"/>
      <c r="G98" s="452"/>
      <c r="H98" s="452"/>
      <c r="I98" s="452"/>
    </row>
    <row r="100" spans="1:9" ht="18" hidden="1" customHeight="1" x14ac:dyDescent="0.6">
      <c r="A100" s="451" t="s">
        <v>898</v>
      </c>
      <c r="B100" s="451"/>
      <c r="C100" s="451"/>
      <c r="D100" s="451"/>
      <c r="E100" s="451"/>
      <c r="F100" s="451"/>
      <c r="G100" s="451"/>
      <c r="H100" s="451"/>
      <c r="I100" s="451"/>
    </row>
  </sheetData>
  <mergeCells count="10">
    <mergeCell ref="A1:H1"/>
    <mergeCell ref="A2:H2"/>
    <mergeCell ref="A3:H3"/>
    <mergeCell ref="A56:H56"/>
    <mergeCell ref="A100:I100"/>
    <mergeCell ref="A98:I98"/>
    <mergeCell ref="A59:I59"/>
    <mergeCell ref="B57:H57"/>
    <mergeCell ref="F5:G5"/>
    <mergeCell ref="A58:I58"/>
  </mergeCells>
  <conditionalFormatting sqref="F50:H52 F49 H49 F29 F30:H48 F8:F19 F21 G8:G21 F22:G28 H8:H29">
    <cfRule type="cellIs" dxfId="15" priority="2" stopIfTrue="1" operator="lessThan">
      <formula>0</formula>
    </cfRule>
  </conditionalFormatting>
  <pageMargins left="0.19685039370078741" right="0.19685039370078741" top="0.19685039370078741" bottom="0.19685039370078741" header="0.31496062992125984" footer="0.31496062992125984"/>
  <pageSetup firstPageNumber="7" orientation="portrait" useFirstPageNumber="1" r:id="rId1"/>
  <headerFooter>
    <oddFooter>&amp;C&amp;"B Lotus,Bold"&amp;10&amp;P</oddFooter>
  </headerFooter>
  <rowBreaks count="1" manualBreakCount="1">
    <brk id="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54"/>
  <sheetViews>
    <sheetView rightToLeft="1" view="pageBreakPreview" topLeftCell="A30" zoomScale="188" zoomScaleSheetLayoutView="188" workbookViewId="0">
      <selection activeCell="A13" sqref="A13"/>
    </sheetView>
  </sheetViews>
  <sheetFormatPr defaultColWidth="0" defaultRowHeight="21" zeroHeight="1" x14ac:dyDescent="0.6"/>
  <cols>
    <col min="1" max="1" width="5.85546875" style="302" customWidth="1"/>
    <col min="2" max="2" width="1.140625" style="185" customWidth="1"/>
    <col min="3" max="6" width="14.7109375" style="185" customWidth="1"/>
    <col min="7" max="7" width="15.7109375" style="185" customWidth="1"/>
    <col min="8" max="8" width="0.85546875" style="185" customWidth="1"/>
    <col min="9" max="9" width="15.7109375" style="185" customWidth="1"/>
    <col min="10" max="10" width="13.7109375" style="185" customWidth="1"/>
    <col min="11" max="16384" width="9" style="185" hidden="1"/>
  </cols>
  <sheetData>
    <row r="1" spans="1:10" ht="26.25" x14ac:dyDescent="0.6">
      <c r="A1" s="439" t="str">
        <f>'سر برگ صفحات'!A1</f>
        <v>شرکت نمونه (سهامی عام)</v>
      </c>
      <c r="B1" s="439"/>
      <c r="C1" s="439"/>
      <c r="D1" s="439"/>
      <c r="E1" s="439"/>
      <c r="F1" s="439"/>
      <c r="G1" s="439"/>
      <c r="H1" s="439"/>
      <c r="I1" s="439"/>
      <c r="J1" s="100"/>
    </row>
    <row r="2" spans="1:10" ht="26.25" x14ac:dyDescent="0.6">
      <c r="A2" s="439" t="s">
        <v>1139</v>
      </c>
      <c r="B2" s="439"/>
      <c r="C2" s="439"/>
      <c r="D2" s="439"/>
      <c r="E2" s="439"/>
      <c r="F2" s="439"/>
      <c r="G2" s="439"/>
      <c r="H2" s="439"/>
      <c r="I2" s="439"/>
      <c r="J2" s="100"/>
    </row>
    <row r="3" spans="1:10" ht="26.25" x14ac:dyDescent="0.6">
      <c r="A3" s="439" t="str">
        <f>'سر برگ صفحات'!A3</f>
        <v>سال مالي منتهی به 29 اسفند 1398</v>
      </c>
      <c r="B3" s="439"/>
      <c r="C3" s="439"/>
      <c r="D3" s="439"/>
      <c r="E3" s="439"/>
      <c r="F3" s="439"/>
      <c r="G3" s="439"/>
      <c r="H3" s="439"/>
      <c r="I3" s="439"/>
      <c r="J3" s="100"/>
    </row>
    <row r="4" spans="1:10" ht="6" customHeight="1" x14ac:dyDescent="0.6">
      <c r="A4" s="308"/>
      <c r="B4" s="308"/>
      <c r="C4" s="308"/>
      <c r="D4" s="308"/>
      <c r="E4" s="308"/>
      <c r="F4" s="308"/>
      <c r="G4" s="308"/>
      <c r="H4" s="308"/>
      <c r="I4" s="308"/>
      <c r="J4" s="100"/>
    </row>
    <row r="5" spans="1:10" s="190" customFormat="1" ht="24" customHeight="1" x14ac:dyDescent="0.7">
      <c r="A5" s="300" t="s">
        <v>891</v>
      </c>
      <c r="B5" s="457" t="s">
        <v>780</v>
      </c>
      <c r="C5" s="457"/>
      <c r="D5" s="457"/>
      <c r="E5" s="457"/>
      <c r="F5" s="457"/>
      <c r="G5" s="457"/>
      <c r="H5" s="457"/>
      <c r="I5" s="457"/>
      <c r="J5" s="457"/>
    </row>
    <row r="6" spans="1:10" s="190" customFormat="1" ht="24" customHeight="1" x14ac:dyDescent="0.7">
      <c r="A6" s="301" t="s">
        <v>779</v>
      </c>
      <c r="B6" s="190" t="s">
        <v>778</v>
      </c>
      <c r="C6" s="231"/>
      <c r="D6" s="231"/>
      <c r="E6" s="231"/>
      <c r="F6" s="231"/>
      <c r="G6" s="231"/>
      <c r="H6" s="231"/>
      <c r="I6" s="231"/>
      <c r="J6" s="231"/>
    </row>
    <row r="7" spans="1:10" ht="129" customHeight="1" x14ac:dyDescent="0.6">
      <c r="B7" s="459" t="s">
        <v>1150</v>
      </c>
      <c r="C7" s="459"/>
      <c r="D7" s="459"/>
      <c r="E7" s="459"/>
      <c r="F7" s="459"/>
      <c r="G7" s="459"/>
      <c r="H7" s="459"/>
      <c r="I7" s="459"/>
      <c r="J7" s="227"/>
    </row>
    <row r="8" spans="1:10" ht="5.0999999999999996" customHeight="1" x14ac:dyDescent="0.6">
      <c r="B8" s="227"/>
      <c r="C8" s="227"/>
      <c r="D8" s="227"/>
      <c r="E8" s="227"/>
      <c r="F8" s="227"/>
      <c r="G8" s="227"/>
      <c r="H8" s="227"/>
      <c r="I8" s="227"/>
      <c r="J8" s="227"/>
    </row>
    <row r="9" spans="1:10" ht="24" customHeight="1" x14ac:dyDescent="0.6">
      <c r="B9" s="458" t="s">
        <v>777</v>
      </c>
      <c r="C9" s="458"/>
      <c r="D9" s="458"/>
      <c r="E9" s="458"/>
      <c r="F9" s="458"/>
      <c r="G9" s="458"/>
      <c r="H9" s="458"/>
      <c r="I9" s="458"/>
      <c r="J9" s="458"/>
    </row>
    <row r="10" spans="1:10" ht="5.0999999999999996" customHeight="1" x14ac:dyDescent="0.6">
      <c r="B10" s="187"/>
      <c r="C10" s="187"/>
      <c r="D10" s="187"/>
      <c r="E10" s="187"/>
      <c r="F10" s="187"/>
      <c r="G10" s="187"/>
      <c r="H10" s="187"/>
      <c r="I10" s="187"/>
      <c r="J10" s="187"/>
    </row>
    <row r="11" spans="1:10" s="190" customFormat="1" ht="24" customHeight="1" x14ac:dyDescent="0.7">
      <c r="A11" s="301" t="s">
        <v>776</v>
      </c>
      <c r="B11" s="457" t="s">
        <v>775</v>
      </c>
      <c r="C11" s="457"/>
      <c r="D11" s="457"/>
      <c r="E11" s="457"/>
      <c r="F11" s="457"/>
      <c r="G11" s="457"/>
      <c r="H11" s="457"/>
      <c r="I11" s="457"/>
      <c r="J11" s="457"/>
    </row>
    <row r="12" spans="1:10" ht="24" customHeight="1" x14ac:dyDescent="0.6">
      <c r="B12" s="458" t="s">
        <v>956</v>
      </c>
      <c r="C12" s="458"/>
      <c r="D12" s="458"/>
      <c r="E12" s="458"/>
      <c r="F12" s="458"/>
      <c r="G12" s="458"/>
      <c r="H12" s="458"/>
      <c r="I12" s="458"/>
      <c r="J12" s="458"/>
    </row>
    <row r="13" spans="1:10" ht="5.0999999999999996" customHeight="1" x14ac:dyDescent="0.6">
      <c r="B13" s="187"/>
      <c r="C13" s="187"/>
      <c r="D13" s="187"/>
      <c r="E13" s="187"/>
      <c r="F13" s="187"/>
      <c r="G13" s="187"/>
      <c r="H13" s="187"/>
      <c r="I13" s="187"/>
      <c r="J13" s="187"/>
    </row>
    <row r="14" spans="1:10" s="190" customFormat="1" ht="24" customHeight="1" x14ac:dyDescent="0.7">
      <c r="A14" s="301" t="s">
        <v>774</v>
      </c>
      <c r="B14" s="457" t="s">
        <v>773</v>
      </c>
      <c r="C14" s="457"/>
      <c r="D14" s="457"/>
      <c r="E14" s="457"/>
      <c r="F14" s="457"/>
      <c r="G14" s="457"/>
      <c r="H14" s="457"/>
      <c r="I14" s="457"/>
      <c r="J14" s="457"/>
    </row>
    <row r="15" spans="1:10" ht="47.25" customHeight="1" x14ac:dyDescent="0.6">
      <c r="B15" s="460" t="s">
        <v>957</v>
      </c>
      <c r="C15" s="460"/>
      <c r="D15" s="460"/>
      <c r="E15" s="460"/>
      <c r="F15" s="460"/>
      <c r="G15" s="460"/>
      <c r="H15" s="460"/>
      <c r="I15" s="460"/>
      <c r="J15" s="309"/>
    </row>
    <row r="16" spans="1:10" ht="5.0999999999999996" customHeight="1" x14ac:dyDescent="0.6">
      <c r="B16" s="309"/>
      <c r="C16" s="309"/>
      <c r="D16" s="309"/>
      <c r="E16" s="309"/>
      <c r="F16" s="309"/>
      <c r="G16" s="309"/>
      <c r="H16" s="309"/>
      <c r="I16" s="309"/>
      <c r="J16" s="309"/>
    </row>
    <row r="17" spans="1:10" ht="24" customHeight="1" x14ac:dyDescent="0.6">
      <c r="C17" s="105"/>
      <c r="D17" s="105"/>
      <c r="E17" s="105"/>
      <c r="F17" s="105"/>
      <c r="G17" s="105"/>
      <c r="H17" s="105"/>
      <c r="I17" s="105"/>
      <c r="J17" s="303"/>
    </row>
    <row r="18" spans="1:10" s="19" customFormat="1" ht="24" customHeight="1" x14ac:dyDescent="0.25">
      <c r="C18" s="101"/>
      <c r="D18" s="101"/>
      <c r="E18" s="101"/>
      <c r="F18" s="101"/>
      <c r="G18" s="134">
        <f>'سر برگ صفحات'!A12</f>
        <v>1398</v>
      </c>
      <c r="I18" s="134">
        <f>'سر برگ صفحات'!A11</f>
        <v>1397</v>
      </c>
    </row>
    <row r="19" spans="1:10" ht="24" customHeight="1" x14ac:dyDescent="0.6">
      <c r="C19" s="105"/>
      <c r="D19" s="105"/>
      <c r="E19" s="105"/>
      <c r="F19" s="105"/>
      <c r="G19" s="236" t="s">
        <v>772</v>
      </c>
      <c r="I19" s="236" t="s">
        <v>772</v>
      </c>
    </row>
    <row r="20" spans="1:10" s="299" customFormat="1" ht="24" customHeight="1" x14ac:dyDescent="0.6">
      <c r="C20" s="458" t="s">
        <v>771</v>
      </c>
      <c r="D20" s="458"/>
      <c r="G20" s="116"/>
      <c r="I20" s="304"/>
    </row>
    <row r="21" spans="1:10" s="299" customFormat="1" ht="24" customHeight="1" x14ac:dyDescent="0.6">
      <c r="C21" s="458" t="s">
        <v>770</v>
      </c>
      <c r="D21" s="458"/>
      <c r="G21" s="305"/>
      <c r="I21" s="306"/>
    </row>
    <row r="22" spans="1:10" s="299" customFormat="1" ht="24" customHeight="1" x14ac:dyDescent="0.6">
      <c r="C22" s="101"/>
      <c r="D22" s="101"/>
      <c r="G22" s="101">
        <f>SUM(G20:G21)</f>
        <v>0</v>
      </c>
      <c r="I22" s="101">
        <f>SUM(I20:I21)</f>
        <v>0</v>
      </c>
    </row>
    <row r="23" spans="1:10" ht="24" customHeight="1" x14ac:dyDescent="0.6">
      <c r="C23" s="458" t="s">
        <v>769</v>
      </c>
      <c r="D23" s="458"/>
      <c r="G23" s="307"/>
      <c r="I23" s="306"/>
    </row>
    <row r="24" spans="1:10" ht="24" customHeight="1" thickBot="1" x14ac:dyDescent="0.65">
      <c r="C24" s="105"/>
      <c r="D24" s="105"/>
      <c r="E24" s="105"/>
      <c r="F24" s="105"/>
      <c r="G24" s="191">
        <f>SUM(G22:G23)</f>
        <v>0</v>
      </c>
      <c r="I24" s="191">
        <f>SUM(I22:I23)</f>
        <v>0</v>
      </c>
    </row>
    <row r="25" spans="1:10" ht="5.0999999999999996" customHeight="1" thickTop="1" x14ac:dyDescent="0.6">
      <c r="C25" s="105"/>
      <c r="D25" s="105"/>
      <c r="E25" s="105"/>
      <c r="F25" s="105"/>
      <c r="G25" s="105"/>
      <c r="H25" s="105"/>
      <c r="I25" s="105"/>
      <c r="J25" s="236"/>
    </row>
    <row r="26" spans="1:10" ht="24" customHeight="1" x14ac:dyDescent="0.7">
      <c r="A26" s="301">
        <v>-2</v>
      </c>
      <c r="B26" s="457" t="s">
        <v>889</v>
      </c>
      <c r="C26" s="457"/>
      <c r="D26" s="457"/>
      <c r="E26" s="457"/>
      <c r="F26" s="457"/>
      <c r="G26" s="457"/>
      <c r="H26" s="457"/>
      <c r="I26" s="457"/>
      <c r="J26" s="457"/>
    </row>
    <row r="27" spans="1:10" ht="24" customHeight="1" x14ac:dyDescent="0.7">
      <c r="A27" s="301" t="s">
        <v>768</v>
      </c>
      <c r="B27" s="457" t="s">
        <v>890</v>
      </c>
      <c r="C27" s="457"/>
      <c r="D27" s="457"/>
      <c r="E27" s="457"/>
      <c r="F27" s="457"/>
      <c r="G27" s="457"/>
      <c r="H27" s="457"/>
      <c r="I27" s="457"/>
      <c r="J27" s="457"/>
    </row>
    <row r="28" spans="1:10" ht="42" customHeight="1" x14ac:dyDescent="0.6">
      <c r="B28" s="455" t="s">
        <v>958</v>
      </c>
      <c r="C28" s="455"/>
      <c r="D28" s="455"/>
      <c r="E28" s="455"/>
      <c r="F28" s="455"/>
      <c r="G28" s="455"/>
      <c r="H28" s="455"/>
      <c r="I28" s="455"/>
      <c r="J28" s="310"/>
    </row>
    <row r="29" spans="1:10" ht="5.0999999999999996" customHeight="1" x14ac:dyDescent="0.6">
      <c r="B29" s="310"/>
      <c r="C29" s="310"/>
      <c r="D29" s="310"/>
      <c r="E29" s="310"/>
      <c r="F29" s="310"/>
      <c r="G29" s="310"/>
      <c r="H29" s="310"/>
      <c r="I29" s="310"/>
      <c r="J29" s="310"/>
    </row>
    <row r="30" spans="1:10" ht="24" customHeight="1" x14ac:dyDescent="0.7">
      <c r="A30" s="301">
        <v>-3</v>
      </c>
      <c r="B30" s="457" t="s">
        <v>1179</v>
      </c>
      <c r="C30" s="457"/>
      <c r="D30" s="457"/>
      <c r="E30" s="457"/>
      <c r="F30" s="457"/>
      <c r="G30" s="457"/>
      <c r="H30" s="457"/>
      <c r="I30" s="457"/>
      <c r="J30" s="457"/>
    </row>
    <row r="31" spans="1:10" ht="24" customHeight="1" x14ac:dyDescent="0.7">
      <c r="A31" s="301" t="s">
        <v>767</v>
      </c>
      <c r="B31" s="190" t="s">
        <v>959</v>
      </c>
      <c r="C31" s="190"/>
      <c r="D31" s="190"/>
      <c r="E31" s="190"/>
      <c r="F31" s="190"/>
      <c r="G31" s="190"/>
      <c r="H31" s="190"/>
      <c r="I31" s="190"/>
      <c r="J31" s="190"/>
    </row>
    <row r="32" spans="1:10" ht="24" customHeight="1" x14ac:dyDescent="0.6">
      <c r="B32" s="458" t="s">
        <v>766</v>
      </c>
      <c r="C32" s="458"/>
      <c r="D32" s="458"/>
      <c r="E32" s="458"/>
      <c r="F32" s="458"/>
      <c r="G32" s="458"/>
      <c r="H32" s="458"/>
      <c r="I32" s="458"/>
      <c r="J32" s="458"/>
    </row>
    <row r="33" spans="1:10" ht="24" customHeight="1" x14ac:dyDescent="0.6">
      <c r="A33" s="302">
        <v>-1</v>
      </c>
      <c r="B33" s="185" t="s">
        <v>960</v>
      </c>
    </row>
    <row r="34" spans="1:10" ht="24" customHeight="1" x14ac:dyDescent="0.6">
      <c r="A34" s="302">
        <v>-2</v>
      </c>
      <c r="B34" s="185" t="s">
        <v>961</v>
      </c>
    </row>
    <row r="35" spans="1:10" ht="24" customHeight="1" x14ac:dyDescent="0.6">
      <c r="C35" s="105"/>
      <c r="D35" s="105"/>
      <c r="E35" s="105"/>
      <c r="F35" s="105"/>
      <c r="G35" s="105"/>
      <c r="H35" s="105"/>
      <c r="I35" s="105"/>
      <c r="J35" s="236"/>
    </row>
    <row r="36" spans="1:10" ht="24" customHeight="1" x14ac:dyDescent="0.6">
      <c r="A36" s="451">
        <v>8</v>
      </c>
      <c r="B36" s="451"/>
      <c r="C36" s="451"/>
      <c r="D36" s="451"/>
      <c r="E36" s="451"/>
      <c r="F36" s="451"/>
      <c r="G36" s="451"/>
      <c r="H36" s="451"/>
      <c r="I36" s="451"/>
      <c r="J36" s="451"/>
    </row>
    <row r="37" spans="1:10" ht="23.25" hidden="1" x14ac:dyDescent="0.6">
      <c r="C37" s="105"/>
      <c r="D37" s="105"/>
      <c r="E37" s="105"/>
      <c r="F37" s="105"/>
      <c r="G37" s="105"/>
      <c r="H37" s="105"/>
      <c r="I37" s="105"/>
      <c r="J37" s="236"/>
    </row>
    <row r="38" spans="1:10" ht="19.5" hidden="1" customHeight="1" x14ac:dyDescent="0.6">
      <c r="A38" s="456" t="s">
        <v>1180</v>
      </c>
      <c r="B38" s="456"/>
      <c r="C38" s="456"/>
      <c r="D38" s="456"/>
      <c r="E38" s="456"/>
      <c r="F38" s="456"/>
      <c r="G38" s="456"/>
      <c r="H38" s="456"/>
      <c r="I38" s="456"/>
    </row>
    <row r="39" spans="1:10" ht="23.25" hidden="1" x14ac:dyDescent="0.6">
      <c r="C39" s="105"/>
      <c r="D39" s="105"/>
      <c r="E39" s="105"/>
      <c r="F39" s="105"/>
      <c r="G39" s="105"/>
      <c r="H39" s="105"/>
      <c r="I39" s="105"/>
      <c r="J39" s="236"/>
    </row>
    <row r="40" spans="1:10" ht="23.25" hidden="1" x14ac:dyDescent="0.6">
      <c r="C40" s="105"/>
      <c r="D40" s="105"/>
      <c r="E40" s="105"/>
      <c r="F40" s="105"/>
      <c r="G40" s="105"/>
      <c r="H40" s="105"/>
      <c r="I40" s="105"/>
      <c r="J40" s="236"/>
    </row>
    <row r="41" spans="1:10" ht="23.25" hidden="1" x14ac:dyDescent="0.6">
      <c r="C41" s="105"/>
      <c r="D41" s="105"/>
      <c r="E41" s="105"/>
      <c r="F41" s="105"/>
      <c r="G41" s="105"/>
      <c r="H41" s="105"/>
      <c r="I41" s="105"/>
      <c r="J41" s="236"/>
    </row>
    <row r="42" spans="1:10" ht="23.25" hidden="1" x14ac:dyDescent="0.6">
      <c r="C42" s="105"/>
      <c r="D42" s="105"/>
      <c r="E42" s="105"/>
      <c r="F42" s="105"/>
      <c r="G42" s="105"/>
      <c r="H42" s="105"/>
      <c r="I42" s="105"/>
      <c r="J42" s="236"/>
    </row>
    <row r="43" spans="1:10" ht="23.25" hidden="1" x14ac:dyDescent="0.6">
      <c r="C43" s="105"/>
      <c r="D43" s="105"/>
      <c r="E43" s="105"/>
      <c r="F43" s="105"/>
      <c r="G43" s="105"/>
      <c r="H43" s="105"/>
      <c r="I43" s="105"/>
      <c r="J43" s="236"/>
    </row>
    <row r="44" spans="1:10" ht="23.25" hidden="1" x14ac:dyDescent="0.6">
      <c r="C44" s="105"/>
      <c r="D44" s="105"/>
      <c r="E44" s="105"/>
      <c r="F44" s="105"/>
      <c r="G44" s="105"/>
      <c r="H44" s="105"/>
      <c r="I44" s="105"/>
      <c r="J44" s="236"/>
    </row>
    <row r="45" spans="1:10" ht="23.25" hidden="1" x14ac:dyDescent="0.6">
      <c r="C45" s="105"/>
      <c r="D45" s="105"/>
      <c r="E45" s="105"/>
      <c r="F45" s="105"/>
      <c r="G45" s="105"/>
      <c r="H45" s="105"/>
      <c r="I45" s="105"/>
      <c r="J45" s="236"/>
    </row>
    <row r="46" spans="1:10" ht="23.25" hidden="1" x14ac:dyDescent="0.6">
      <c r="C46" s="105"/>
      <c r="D46" s="105"/>
      <c r="E46" s="105"/>
      <c r="F46" s="105"/>
      <c r="G46" s="105"/>
      <c r="H46" s="105"/>
      <c r="I46" s="105"/>
      <c r="J46" s="236"/>
    </row>
    <row r="47" spans="1:10" ht="23.25" hidden="1" x14ac:dyDescent="0.6">
      <c r="C47" s="105"/>
      <c r="D47" s="105"/>
      <c r="E47" s="105"/>
      <c r="F47" s="105"/>
      <c r="G47" s="105"/>
      <c r="H47" s="105"/>
      <c r="I47" s="105"/>
      <c r="J47" s="236"/>
    </row>
    <row r="48" spans="1:10" ht="23.25" hidden="1" x14ac:dyDescent="0.6">
      <c r="C48" s="105"/>
      <c r="D48" s="105"/>
      <c r="E48" s="105"/>
      <c r="F48" s="105"/>
      <c r="G48" s="105"/>
      <c r="H48" s="105"/>
      <c r="I48" s="105"/>
      <c r="J48" s="236"/>
    </row>
    <row r="49" spans="3:10" ht="23.25" hidden="1" x14ac:dyDescent="0.6">
      <c r="C49" s="105"/>
      <c r="D49" s="105"/>
      <c r="E49" s="105"/>
      <c r="F49" s="105"/>
      <c r="G49" s="105"/>
      <c r="H49" s="105"/>
      <c r="I49" s="105"/>
      <c r="J49" s="236"/>
    </row>
    <row r="50" spans="3:10" ht="23.25" hidden="1" x14ac:dyDescent="0.6">
      <c r="C50" s="105"/>
      <c r="D50" s="105"/>
      <c r="E50" s="105"/>
      <c r="F50" s="105"/>
      <c r="G50" s="105"/>
      <c r="H50" s="105"/>
      <c r="I50" s="105"/>
      <c r="J50" s="236"/>
    </row>
    <row r="51" spans="3:10" ht="23.25" hidden="1" x14ac:dyDescent="0.6">
      <c r="C51" s="105"/>
      <c r="D51" s="105"/>
      <c r="E51" s="105"/>
      <c r="F51" s="105"/>
      <c r="G51" s="105"/>
      <c r="H51" s="105"/>
      <c r="I51" s="105"/>
      <c r="J51" s="236"/>
    </row>
    <row r="52" spans="3:10" ht="23.25" hidden="1" x14ac:dyDescent="0.6">
      <c r="C52" s="105"/>
      <c r="D52" s="105"/>
      <c r="E52" s="105"/>
      <c r="F52" s="105"/>
      <c r="G52" s="105"/>
      <c r="H52" s="105"/>
      <c r="I52" s="105"/>
      <c r="J52" s="236"/>
    </row>
    <row r="53" spans="3:10" hidden="1" x14ac:dyDescent="0.6">
      <c r="C53" s="453"/>
      <c r="D53" s="453"/>
      <c r="E53" s="453"/>
      <c r="F53" s="453"/>
      <c r="G53" s="453"/>
      <c r="H53" s="453"/>
      <c r="I53" s="453"/>
      <c r="J53" s="453"/>
    </row>
    <row r="54" spans="3:10" hidden="1" x14ac:dyDescent="0.6">
      <c r="C54" s="101"/>
      <c r="D54" s="101"/>
      <c r="E54" s="101"/>
      <c r="F54" s="101"/>
      <c r="G54" s="101"/>
      <c r="H54" s="101"/>
      <c r="I54" s="101"/>
      <c r="J54" s="101"/>
    </row>
  </sheetData>
  <mergeCells count="21">
    <mergeCell ref="A1:I1"/>
    <mergeCell ref="A2:I2"/>
    <mergeCell ref="A3:I3"/>
    <mergeCell ref="B7:I7"/>
    <mergeCell ref="B15:I15"/>
    <mergeCell ref="B28:I28"/>
    <mergeCell ref="A38:I38"/>
    <mergeCell ref="C53:J53"/>
    <mergeCell ref="B5:J5"/>
    <mergeCell ref="B9:J9"/>
    <mergeCell ref="B11:J11"/>
    <mergeCell ref="B27:J27"/>
    <mergeCell ref="B26:J26"/>
    <mergeCell ref="B12:J12"/>
    <mergeCell ref="C23:D23"/>
    <mergeCell ref="B30:J30"/>
    <mergeCell ref="B32:J32"/>
    <mergeCell ref="A36:J36"/>
    <mergeCell ref="C20:D20"/>
    <mergeCell ref="C21:D21"/>
    <mergeCell ref="B14:J14"/>
  </mergeCells>
  <printOptions horizontalCentered="1" verticalCentered="1"/>
  <pageMargins left="0.19685039370078741" right="0.19685039370078741" top="0.19685039370078741" bottom="0.19685039370078741" header="0.31496062992125984" footer="0.31496062992125984"/>
  <pageSetup paperSize="9" scale="96" firstPageNumber="9" orientation="portrait" useFirstPageNumber="1" r:id="rId1"/>
  <headerFooter>
    <oddFooter>&amp;C&amp;"B Lotus,Bold"&amp;10&amp;P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L45"/>
  <sheetViews>
    <sheetView rightToLeft="1" tabSelected="1" view="pageBreakPreview" zoomScale="145" zoomScaleSheetLayoutView="145" workbookViewId="0">
      <selection activeCell="A3" sqref="A3:K3"/>
    </sheetView>
  </sheetViews>
  <sheetFormatPr defaultColWidth="0" defaultRowHeight="21" zeroHeight="1" x14ac:dyDescent="0.6"/>
  <cols>
    <col min="1" max="1" width="8.7109375" style="185" customWidth="1"/>
    <col min="2" max="3" width="14.7109375" style="185" customWidth="1"/>
    <col min="4" max="4" width="0.85546875" style="185" customWidth="1"/>
    <col min="5" max="5" width="14.7109375" style="185" customWidth="1"/>
    <col min="6" max="6" width="0.85546875" style="185" customWidth="1"/>
    <col min="7" max="7" width="14.7109375" style="185" customWidth="1"/>
    <col min="8" max="8" width="0.85546875" style="185" customWidth="1"/>
    <col min="9" max="9" width="14.7109375" style="185" customWidth="1"/>
    <col min="10" max="10" width="0.85546875" style="185" customWidth="1"/>
    <col min="11" max="11" width="14.7109375" style="185" customWidth="1"/>
    <col min="12" max="12" width="9" style="185" customWidth="1"/>
    <col min="13" max="16384" width="9" style="185" hidden="1"/>
  </cols>
  <sheetData>
    <row r="1" spans="1:11" ht="25.5" x14ac:dyDescent="0.6">
      <c r="A1" s="446" t="str">
        <f>'سر برگ صفحات'!A1</f>
        <v>شرکت نمونه (سهامی عام)</v>
      </c>
      <c r="B1" s="446"/>
      <c r="C1" s="446"/>
      <c r="D1" s="446"/>
      <c r="E1" s="446"/>
      <c r="F1" s="446"/>
      <c r="G1" s="446"/>
      <c r="H1" s="446"/>
      <c r="I1" s="446"/>
      <c r="J1" s="446"/>
      <c r="K1" s="446"/>
    </row>
    <row r="2" spans="1:11" ht="25.5" x14ac:dyDescent="0.6">
      <c r="A2" s="446" t="str">
        <f>'سر برگ صفحات'!A14</f>
        <v>يادداشتهاي توضيحي صورت هاي مالي</v>
      </c>
      <c r="B2" s="446"/>
      <c r="C2" s="446"/>
      <c r="D2" s="446"/>
      <c r="E2" s="446"/>
      <c r="F2" s="446"/>
      <c r="G2" s="446"/>
      <c r="H2" s="446"/>
      <c r="I2" s="446"/>
      <c r="J2" s="446"/>
      <c r="K2" s="446"/>
    </row>
    <row r="3" spans="1:11" ht="25.5" x14ac:dyDescent="0.6">
      <c r="A3" s="446" t="str">
        <f>'سر برگ صفحات'!A3</f>
        <v>سال مالي منتهی به 29 اسفند 1398</v>
      </c>
      <c r="B3" s="446"/>
      <c r="C3" s="446"/>
      <c r="D3" s="446"/>
      <c r="E3" s="446"/>
      <c r="F3" s="446"/>
      <c r="G3" s="446"/>
      <c r="H3" s="446"/>
      <c r="I3" s="446"/>
      <c r="J3" s="446"/>
      <c r="K3" s="446"/>
    </row>
    <row r="4" spans="1:11" s="190" customFormat="1" ht="23.25" x14ac:dyDescent="0.7">
      <c r="A4" s="311" t="s">
        <v>805</v>
      </c>
      <c r="B4" s="457" t="s">
        <v>804</v>
      </c>
      <c r="C4" s="457"/>
      <c r="D4" s="457"/>
      <c r="E4" s="457"/>
      <c r="F4" s="457"/>
      <c r="G4" s="457"/>
      <c r="H4" s="457"/>
      <c r="I4" s="457"/>
      <c r="J4" s="457"/>
      <c r="K4" s="457"/>
    </row>
    <row r="5" spans="1:11" x14ac:dyDescent="0.6">
      <c r="B5" s="460" t="s">
        <v>962</v>
      </c>
      <c r="C5" s="460"/>
      <c r="D5" s="460"/>
      <c r="E5" s="460"/>
      <c r="F5" s="460"/>
      <c r="G5" s="460"/>
      <c r="H5" s="460"/>
      <c r="I5" s="460"/>
      <c r="J5" s="460"/>
      <c r="K5" s="460"/>
    </row>
    <row r="6" spans="1:11" x14ac:dyDescent="0.6">
      <c r="B6" s="460"/>
      <c r="C6" s="460"/>
      <c r="D6" s="460"/>
      <c r="E6" s="460"/>
      <c r="F6" s="460"/>
      <c r="G6" s="460"/>
      <c r="H6" s="460"/>
      <c r="I6" s="460"/>
      <c r="J6" s="460"/>
      <c r="K6" s="460"/>
    </row>
    <row r="7" spans="1:11" x14ac:dyDescent="0.6">
      <c r="A7" s="185" t="s">
        <v>803</v>
      </c>
      <c r="B7" s="458" t="s">
        <v>1175</v>
      </c>
      <c r="C7" s="458" t="s">
        <v>802</v>
      </c>
      <c r="D7" s="458"/>
      <c r="E7" s="458"/>
      <c r="F7" s="458"/>
      <c r="G7" s="458"/>
      <c r="H7" s="458"/>
      <c r="I7" s="458"/>
      <c r="J7" s="458"/>
      <c r="K7" s="458"/>
    </row>
    <row r="8" spans="1:11" x14ac:dyDescent="0.6">
      <c r="A8" s="185" t="s">
        <v>801</v>
      </c>
      <c r="B8" s="458" t="s">
        <v>800</v>
      </c>
      <c r="C8" s="458" t="s">
        <v>800</v>
      </c>
      <c r="D8" s="458"/>
      <c r="E8" s="458"/>
      <c r="F8" s="458"/>
      <c r="G8" s="458"/>
      <c r="H8" s="458"/>
      <c r="I8" s="458"/>
      <c r="J8" s="458"/>
      <c r="K8" s="458"/>
    </row>
    <row r="9" spans="1:11" ht="5.0999999999999996" customHeight="1" x14ac:dyDescent="0.6">
      <c r="B9" s="187"/>
      <c r="C9" s="187"/>
      <c r="D9" s="187"/>
      <c r="E9" s="187"/>
      <c r="F9" s="187"/>
      <c r="G9" s="187"/>
      <c r="H9" s="187"/>
      <c r="I9" s="187"/>
      <c r="J9" s="187"/>
      <c r="K9" s="187"/>
    </row>
    <row r="10" spans="1:11" s="190" customFormat="1" ht="23.25" x14ac:dyDescent="0.7">
      <c r="A10" s="311" t="s">
        <v>799</v>
      </c>
      <c r="B10" s="457" t="s">
        <v>798</v>
      </c>
      <c r="C10" s="457" t="s">
        <v>798</v>
      </c>
      <c r="D10" s="457"/>
      <c r="E10" s="457"/>
      <c r="F10" s="457"/>
      <c r="G10" s="457"/>
      <c r="H10" s="457"/>
      <c r="I10" s="457"/>
      <c r="J10" s="457"/>
      <c r="K10" s="457"/>
    </row>
    <row r="11" spans="1:11" x14ac:dyDescent="0.6">
      <c r="A11" s="185" t="s">
        <v>797</v>
      </c>
      <c r="B11" s="463" t="s">
        <v>1176</v>
      </c>
      <c r="C11" s="463"/>
      <c r="D11" s="463"/>
      <c r="E11" s="463"/>
      <c r="F11" s="463"/>
      <c r="G11" s="463"/>
      <c r="H11" s="463"/>
      <c r="I11" s="463"/>
      <c r="J11" s="463"/>
      <c r="K11" s="463"/>
    </row>
    <row r="12" spans="1:11" x14ac:dyDescent="0.6">
      <c r="B12" s="463"/>
      <c r="C12" s="463"/>
      <c r="D12" s="463"/>
      <c r="E12" s="463"/>
      <c r="F12" s="463"/>
      <c r="G12" s="463"/>
      <c r="H12" s="463"/>
      <c r="I12" s="463"/>
      <c r="J12" s="463"/>
      <c r="K12" s="463"/>
    </row>
    <row r="13" spans="1:11" x14ac:dyDescent="0.6">
      <c r="B13" s="463"/>
      <c r="C13" s="463"/>
      <c r="D13" s="463"/>
      <c r="E13" s="463"/>
      <c r="F13" s="463"/>
      <c r="G13" s="463"/>
      <c r="H13" s="463"/>
      <c r="I13" s="463"/>
      <c r="J13" s="463"/>
      <c r="K13" s="463"/>
    </row>
    <row r="14" spans="1:11" x14ac:dyDescent="0.6">
      <c r="B14" s="463"/>
      <c r="C14" s="463"/>
      <c r="D14" s="463"/>
      <c r="E14" s="463"/>
      <c r="F14" s="463"/>
      <c r="G14" s="463"/>
      <c r="H14" s="463"/>
      <c r="I14" s="463"/>
      <c r="J14" s="463"/>
      <c r="K14" s="463"/>
    </row>
    <row r="15" spans="1:11" x14ac:dyDescent="0.6">
      <c r="B15" s="463"/>
      <c r="C15" s="463"/>
      <c r="D15" s="463"/>
      <c r="E15" s="463"/>
      <c r="F15" s="463"/>
      <c r="G15" s="463"/>
      <c r="H15" s="463"/>
      <c r="I15" s="463"/>
      <c r="J15" s="463"/>
      <c r="K15" s="463"/>
    </row>
    <row r="16" spans="1:11" x14ac:dyDescent="0.6">
      <c r="B16" s="463"/>
      <c r="C16" s="463"/>
      <c r="D16" s="463"/>
      <c r="E16" s="463"/>
      <c r="F16" s="463"/>
      <c r="G16" s="463"/>
      <c r="H16" s="463"/>
      <c r="I16" s="463"/>
      <c r="J16" s="463"/>
      <c r="K16" s="463"/>
    </row>
    <row r="17" spans="1:11" x14ac:dyDescent="0.6">
      <c r="B17" s="463"/>
      <c r="C17" s="463"/>
      <c r="D17" s="463"/>
      <c r="E17" s="463"/>
      <c r="F17" s="463"/>
      <c r="G17" s="463"/>
      <c r="H17" s="463"/>
      <c r="I17" s="463"/>
      <c r="J17" s="463"/>
      <c r="K17" s="463"/>
    </row>
    <row r="18" spans="1:11" x14ac:dyDescent="0.6">
      <c r="A18" s="185" t="s">
        <v>796</v>
      </c>
      <c r="B18" s="460" t="s">
        <v>907</v>
      </c>
      <c r="C18" s="460"/>
      <c r="D18" s="460"/>
      <c r="E18" s="460"/>
      <c r="F18" s="460"/>
      <c r="G18" s="460"/>
      <c r="H18" s="460"/>
      <c r="I18" s="460"/>
      <c r="J18" s="460"/>
      <c r="K18" s="460"/>
    </row>
    <row r="19" spans="1:11" x14ac:dyDescent="0.6">
      <c r="B19" s="460"/>
      <c r="C19" s="460"/>
      <c r="D19" s="460"/>
      <c r="E19" s="460"/>
      <c r="F19" s="460"/>
      <c r="G19" s="460"/>
      <c r="H19" s="460"/>
      <c r="I19" s="460"/>
      <c r="J19" s="460"/>
      <c r="K19" s="460"/>
    </row>
    <row r="20" spans="1:11" x14ac:dyDescent="0.6">
      <c r="A20" s="185" t="s">
        <v>795</v>
      </c>
      <c r="B20" s="460" t="s">
        <v>963</v>
      </c>
      <c r="C20" s="460"/>
      <c r="D20" s="460"/>
      <c r="E20" s="460"/>
      <c r="F20" s="460"/>
      <c r="G20" s="460"/>
      <c r="H20" s="460"/>
      <c r="I20" s="460"/>
      <c r="J20" s="460"/>
      <c r="K20" s="460"/>
    </row>
    <row r="21" spans="1:11" x14ac:dyDescent="0.6">
      <c r="B21" s="460"/>
      <c r="C21" s="460"/>
      <c r="D21" s="460"/>
      <c r="E21" s="460"/>
      <c r="F21" s="460"/>
      <c r="G21" s="460"/>
      <c r="H21" s="460"/>
      <c r="I21" s="460"/>
      <c r="J21" s="460"/>
      <c r="K21" s="460"/>
    </row>
    <row r="22" spans="1:11" x14ac:dyDescent="0.6">
      <c r="B22" s="460"/>
      <c r="C22" s="460"/>
      <c r="D22" s="460"/>
      <c r="E22" s="460"/>
      <c r="F22" s="460"/>
      <c r="G22" s="460"/>
      <c r="H22" s="460"/>
      <c r="I22" s="460"/>
      <c r="J22" s="460"/>
      <c r="K22" s="460"/>
    </row>
    <row r="23" spans="1:11" x14ac:dyDescent="0.6">
      <c r="B23" s="460"/>
      <c r="C23" s="460"/>
      <c r="D23" s="460"/>
      <c r="E23" s="460"/>
      <c r="F23" s="460"/>
      <c r="G23" s="460"/>
      <c r="H23" s="460"/>
      <c r="I23" s="460"/>
      <c r="J23" s="460"/>
      <c r="K23" s="460"/>
    </row>
    <row r="24" spans="1:11" ht="4.5" customHeight="1" x14ac:dyDescent="0.6">
      <c r="B24" s="460"/>
      <c r="C24" s="460"/>
      <c r="D24" s="460"/>
      <c r="E24" s="460"/>
      <c r="F24" s="460"/>
      <c r="G24" s="460"/>
      <c r="H24" s="460"/>
      <c r="I24" s="460"/>
      <c r="J24" s="460"/>
      <c r="K24" s="460"/>
    </row>
    <row r="25" spans="1:11" s="190" customFormat="1" ht="23.25" x14ac:dyDescent="0.7">
      <c r="A25" s="311" t="s">
        <v>794</v>
      </c>
      <c r="B25" s="457" t="s">
        <v>793</v>
      </c>
      <c r="C25" s="457" t="s">
        <v>793</v>
      </c>
      <c r="D25" s="457"/>
      <c r="E25" s="457"/>
      <c r="F25" s="457"/>
      <c r="G25" s="457"/>
      <c r="H25" s="457"/>
      <c r="I25" s="457"/>
      <c r="J25" s="457"/>
      <c r="K25" s="457"/>
    </row>
    <row r="26" spans="1:11" x14ac:dyDescent="0.6">
      <c r="A26" s="185" t="s">
        <v>792</v>
      </c>
      <c r="B26" s="460" t="s">
        <v>964</v>
      </c>
      <c r="C26" s="460"/>
      <c r="D26" s="460"/>
      <c r="E26" s="460"/>
      <c r="F26" s="460"/>
      <c r="G26" s="460"/>
      <c r="H26" s="460"/>
      <c r="I26" s="460"/>
      <c r="J26" s="460"/>
      <c r="K26" s="460"/>
    </row>
    <row r="27" spans="1:11" x14ac:dyDescent="0.6">
      <c r="B27" s="460"/>
      <c r="C27" s="460"/>
      <c r="D27" s="460"/>
      <c r="E27" s="460"/>
      <c r="F27" s="460"/>
      <c r="G27" s="460"/>
      <c r="H27" s="460"/>
      <c r="I27" s="460"/>
      <c r="J27" s="460"/>
      <c r="K27" s="460"/>
    </row>
    <row r="28" spans="1:11" x14ac:dyDescent="0.6">
      <c r="B28" s="460"/>
      <c r="C28" s="460"/>
      <c r="D28" s="460"/>
      <c r="E28" s="460"/>
      <c r="F28" s="460"/>
      <c r="G28" s="460"/>
      <c r="H28" s="460"/>
      <c r="I28" s="460"/>
      <c r="J28" s="460"/>
      <c r="K28" s="460"/>
    </row>
    <row r="29" spans="1:11" x14ac:dyDescent="0.6"/>
    <row r="30" spans="1:11" s="18" customFormat="1" ht="23.25" x14ac:dyDescent="0.25">
      <c r="B30" s="461" t="s">
        <v>791</v>
      </c>
      <c r="C30" s="461"/>
      <c r="E30" s="312" t="s">
        <v>790</v>
      </c>
      <c r="G30" s="461" t="s">
        <v>789</v>
      </c>
      <c r="H30" s="461"/>
      <c r="I30" s="461"/>
      <c r="K30" s="312" t="s">
        <v>788</v>
      </c>
    </row>
    <row r="31" spans="1:11" s="19" customFormat="1" x14ac:dyDescent="0.25">
      <c r="B31" s="432" t="s">
        <v>787</v>
      </c>
      <c r="C31" s="432"/>
      <c r="E31" s="19" t="s">
        <v>786</v>
      </c>
      <c r="G31" s="313" t="s">
        <v>892</v>
      </c>
      <c r="H31" s="313"/>
      <c r="I31" s="314" t="s">
        <v>893</v>
      </c>
      <c r="K31" s="313"/>
    </row>
    <row r="32" spans="1:11" s="19" customFormat="1" x14ac:dyDescent="0.25">
      <c r="B32" s="432" t="s">
        <v>785</v>
      </c>
      <c r="C32" s="432"/>
      <c r="E32" s="19" t="s">
        <v>784</v>
      </c>
      <c r="G32" s="19" t="s">
        <v>894</v>
      </c>
      <c r="I32" s="315" t="s">
        <v>895</v>
      </c>
    </row>
    <row r="33" spans="1:11" ht="9.75" customHeight="1" x14ac:dyDescent="0.6"/>
    <row r="34" spans="1:11" x14ac:dyDescent="0.6">
      <c r="A34" s="185" t="s">
        <v>783</v>
      </c>
      <c r="B34" s="458" t="s">
        <v>782</v>
      </c>
      <c r="C34" s="458"/>
      <c r="D34" s="458"/>
      <c r="E34" s="458"/>
      <c r="F34" s="458"/>
      <c r="G34" s="458"/>
      <c r="H34" s="458"/>
      <c r="I34" s="458"/>
      <c r="J34" s="458"/>
      <c r="K34" s="458"/>
    </row>
    <row r="35" spans="1:11" x14ac:dyDescent="0.6">
      <c r="B35" s="458" t="s">
        <v>965</v>
      </c>
      <c r="C35" s="458"/>
      <c r="D35" s="458"/>
      <c r="E35" s="458"/>
      <c r="F35" s="458"/>
      <c r="G35" s="458"/>
      <c r="H35" s="458"/>
      <c r="I35" s="458"/>
      <c r="J35" s="458"/>
      <c r="K35" s="458"/>
    </row>
    <row r="36" spans="1:11" x14ac:dyDescent="0.6">
      <c r="B36" s="458" t="s">
        <v>781</v>
      </c>
      <c r="C36" s="458"/>
      <c r="D36" s="458"/>
      <c r="E36" s="458"/>
      <c r="F36" s="458"/>
      <c r="G36" s="458"/>
      <c r="H36" s="458"/>
      <c r="I36" s="458"/>
      <c r="J36" s="458"/>
      <c r="K36" s="458"/>
    </row>
    <row r="37" spans="1:11" x14ac:dyDescent="0.6">
      <c r="B37" s="187"/>
      <c r="C37" s="187"/>
      <c r="D37" s="187"/>
      <c r="E37" s="187"/>
      <c r="F37" s="187"/>
      <c r="G37" s="187"/>
      <c r="H37" s="187"/>
      <c r="I37" s="187"/>
      <c r="J37" s="187"/>
      <c r="K37" s="187"/>
    </row>
    <row r="38" spans="1:11" x14ac:dyDescent="0.6">
      <c r="B38" s="187"/>
      <c r="C38" s="187"/>
      <c r="D38" s="187"/>
      <c r="E38" s="187"/>
      <c r="F38" s="187"/>
      <c r="G38" s="187"/>
      <c r="H38" s="187"/>
      <c r="I38" s="187"/>
      <c r="J38" s="187"/>
      <c r="K38" s="187"/>
    </row>
    <row r="39" spans="1:11" hidden="1" x14ac:dyDescent="0.6">
      <c r="B39" s="187"/>
      <c r="C39" s="187"/>
      <c r="D39" s="187"/>
      <c r="E39" s="187"/>
      <c r="F39" s="187"/>
      <c r="G39" s="187"/>
      <c r="H39" s="187"/>
      <c r="I39" s="187"/>
      <c r="J39" s="187"/>
      <c r="K39" s="187"/>
    </row>
    <row r="41" spans="1:11" hidden="1" x14ac:dyDescent="0.6">
      <c r="A41" s="451">
        <v>9</v>
      </c>
      <c r="B41" s="451"/>
      <c r="C41" s="451"/>
      <c r="D41" s="451"/>
      <c r="E41" s="451"/>
      <c r="F41" s="451"/>
      <c r="G41" s="451"/>
      <c r="H41" s="451"/>
      <c r="I41" s="451"/>
      <c r="J41" s="451"/>
      <c r="K41" s="451"/>
    </row>
    <row r="43" spans="1:11" ht="18" hidden="1" customHeight="1" x14ac:dyDescent="0.6">
      <c r="A43" s="462" t="s">
        <v>1177</v>
      </c>
      <c r="B43" s="462"/>
      <c r="C43" s="462"/>
      <c r="D43" s="462"/>
      <c r="E43" s="462"/>
      <c r="F43" s="462"/>
      <c r="G43" s="462"/>
      <c r="H43" s="462"/>
      <c r="I43" s="462"/>
      <c r="J43" s="462"/>
      <c r="K43" s="462"/>
    </row>
    <row r="44" spans="1:11" hidden="1" x14ac:dyDescent="0.6">
      <c r="A44" s="462"/>
      <c r="B44" s="462"/>
      <c r="C44" s="462"/>
      <c r="D44" s="462"/>
      <c r="E44" s="462"/>
      <c r="F44" s="462"/>
      <c r="G44" s="462"/>
      <c r="H44" s="462"/>
      <c r="I44" s="462"/>
      <c r="J44" s="462"/>
      <c r="K44" s="462"/>
    </row>
    <row r="45" spans="1:11" ht="18" hidden="1" customHeight="1" x14ac:dyDescent="0.6">
      <c r="A45" s="456" t="s">
        <v>1178</v>
      </c>
      <c r="B45" s="456"/>
      <c r="C45" s="456"/>
      <c r="D45" s="456"/>
      <c r="E45" s="456"/>
      <c r="F45" s="456"/>
      <c r="G45" s="456"/>
      <c r="H45" s="456"/>
      <c r="I45" s="456"/>
      <c r="J45" s="456"/>
      <c r="K45" s="456"/>
    </row>
  </sheetData>
  <mergeCells count="23">
    <mergeCell ref="B10:K10"/>
    <mergeCell ref="A43:K44"/>
    <mergeCell ref="B8:K8"/>
    <mergeCell ref="B5:K6"/>
    <mergeCell ref="B11:K17"/>
    <mergeCell ref="B18:K19"/>
    <mergeCell ref="B20:K24"/>
    <mergeCell ref="A45:K45"/>
    <mergeCell ref="A1:K1"/>
    <mergeCell ref="A3:K3"/>
    <mergeCell ref="A41:K41"/>
    <mergeCell ref="B34:K34"/>
    <mergeCell ref="B35:K35"/>
    <mergeCell ref="B36:K36"/>
    <mergeCell ref="B30:C30"/>
    <mergeCell ref="B32:C32"/>
    <mergeCell ref="B31:C31"/>
    <mergeCell ref="A2:K2"/>
    <mergeCell ref="G30:I30"/>
    <mergeCell ref="B25:K25"/>
    <mergeCell ref="B4:K4"/>
    <mergeCell ref="B7:K7"/>
    <mergeCell ref="B26:K28"/>
  </mergeCells>
  <pageMargins left="0.19685039370078741" right="0.19685039370078741" top="0.19685039370078741" bottom="0.19685039370078741" header="0.31496062992125984" footer="0.31496062992125984"/>
  <pageSetup firstPageNumber="10" orientation="portrait" useFirstPageNumber="1" r:id="rId1"/>
  <headerFooter>
    <oddFooter>&amp;C&amp;"B Lotus,Bold"&amp;10&amp;P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62</vt:i4>
      </vt:variant>
    </vt:vector>
  </HeadingPairs>
  <TitlesOfParts>
    <vt:vector size="121" baseType="lpstr">
      <vt:lpstr>سر برگ صفحات</vt:lpstr>
      <vt:lpstr>ص امضا</vt:lpstr>
      <vt:lpstr>سودوزيان</vt:lpstr>
      <vt:lpstr>جامع</vt:lpstr>
      <vt:lpstr>وضعيت مالي</vt:lpstr>
      <vt:lpstr>حقوق مالكانه 1</vt:lpstr>
      <vt:lpstr>جريان هاي نقدي</vt:lpstr>
      <vt:lpstr>تاريخچه</vt:lpstr>
      <vt:lpstr>اهم رويه1</vt:lpstr>
      <vt:lpstr>اهم رويه2</vt:lpstr>
      <vt:lpstr>اهم رويه3</vt:lpstr>
      <vt:lpstr>اهمرويه4</vt:lpstr>
      <vt:lpstr>اهم رويه5</vt:lpstr>
      <vt:lpstr>اهم رويه6</vt:lpstr>
      <vt:lpstr>قضاوت مديريت</vt:lpstr>
      <vt:lpstr>5</vt:lpstr>
      <vt:lpstr>5-3</vt:lpstr>
      <vt:lpstr>6</vt:lpstr>
      <vt:lpstr>7</vt:lpstr>
      <vt:lpstr>8.9</vt:lpstr>
      <vt:lpstr>10.11.12</vt:lpstr>
      <vt:lpstr>13</vt:lpstr>
      <vt:lpstr>14</vt:lpstr>
      <vt:lpstr>15</vt:lpstr>
      <vt:lpstr>16</vt:lpstr>
      <vt:lpstr>ادامه16</vt:lpstr>
      <vt:lpstr>16-1</vt:lpstr>
      <vt:lpstr>17</vt:lpstr>
      <vt:lpstr>18</vt:lpstr>
      <vt:lpstr>19</vt:lpstr>
      <vt:lpstr>19-5</vt:lpstr>
      <vt:lpstr>20</vt:lpstr>
      <vt:lpstr>20-2</vt:lpstr>
      <vt:lpstr>21</vt:lpstr>
      <vt:lpstr>22.-23</vt:lpstr>
      <vt:lpstr>24.25</vt:lpstr>
      <vt:lpstr>26.27</vt:lpstr>
      <vt:lpstr>28.29.30.31</vt:lpstr>
      <vt:lpstr>32.33</vt:lpstr>
      <vt:lpstr>34</vt:lpstr>
      <vt:lpstr>ادامه34</vt:lpstr>
      <vt:lpstr>35</vt:lpstr>
      <vt:lpstr>35-1</vt:lpstr>
      <vt:lpstr>35-6</vt:lpstr>
      <vt:lpstr>36-37</vt:lpstr>
      <vt:lpstr>38.39.40</vt:lpstr>
      <vt:lpstr>41</vt:lpstr>
      <vt:lpstr>ادامه41</vt:lpstr>
      <vt:lpstr>ادامه41.</vt:lpstr>
      <vt:lpstr>42.43</vt:lpstr>
      <vt:lpstr>44</vt:lpstr>
      <vt:lpstr>44-4</vt:lpstr>
      <vt:lpstr>44-6</vt:lpstr>
      <vt:lpstr>45</vt:lpstr>
      <vt:lpstr>46</vt:lpstr>
      <vt:lpstr>46-3</vt:lpstr>
      <vt:lpstr>47.48</vt:lpstr>
      <vt:lpstr>49</vt:lpstr>
      <vt:lpstr>پيوست</vt:lpstr>
      <vt:lpstr>'10.11.12'!Print_Area</vt:lpstr>
      <vt:lpstr>'13'!Print_Area</vt:lpstr>
      <vt:lpstr>'14'!Print_Area</vt:lpstr>
      <vt:lpstr>'15'!Print_Area</vt:lpstr>
      <vt:lpstr>'16'!Print_Area</vt:lpstr>
      <vt:lpstr>'16-1'!Print_Area</vt:lpstr>
      <vt:lpstr>'17'!Print_Area</vt:lpstr>
      <vt:lpstr>'18'!Print_Area</vt:lpstr>
      <vt:lpstr>'19'!Print_Area</vt:lpstr>
      <vt:lpstr>'19-5'!Print_Area</vt:lpstr>
      <vt:lpstr>'20'!Print_Area</vt:lpstr>
      <vt:lpstr>'20-2'!Print_Area</vt:lpstr>
      <vt:lpstr>'21'!Print_Area</vt:lpstr>
      <vt:lpstr>'22.-23'!Print_Area</vt:lpstr>
      <vt:lpstr>'24.25'!Print_Area</vt:lpstr>
      <vt:lpstr>'26.27'!Print_Area</vt:lpstr>
      <vt:lpstr>'28.29.30.31'!Print_Area</vt:lpstr>
      <vt:lpstr>'32.33'!Print_Area</vt:lpstr>
      <vt:lpstr>'34'!Print_Area</vt:lpstr>
      <vt:lpstr>'35'!Print_Area</vt:lpstr>
      <vt:lpstr>'35-1'!Print_Area</vt:lpstr>
      <vt:lpstr>'35-6'!Print_Area</vt:lpstr>
      <vt:lpstr>'36-37'!Print_Area</vt:lpstr>
      <vt:lpstr>'38.39.40'!Print_Area</vt:lpstr>
      <vt:lpstr>'41'!Print_Area</vt:lpstr>
      <vt:lpstr>'42.43'!Print_Area</vt:lpstr>
      <vt:lpstr>'44'!Print_Area</vt:lpstr>
      <vt:lpstr>'44-4'!Print_Area</vt:lpstr>
      <vt:lpstr>'44-6'!Print_Area</vt:lpstr>
      <vt:lpstr>'45'!Print_Area</vt:lpstr>
      <vt:lpstr>'46'!Print_Area</vt:lpstr>
      <vt:lpstr>'46-3'!Print_Area</vt:lpstr>
      <vt:lpstr>'47.48'!Print_Area</vt:lpstr>
      <vt:lpstr>'49'!Print_Area</vt:lpstr>
      <vt:lpstr>'5'!Print_Area</vt:lpstr>
      <vt:lpstr>'5-3'!Print_Area</vt:lpstr>
      <vt:lpstr>'6'!Print_Area</vt:lpstr>
      <vt:lpstr>'7'!Print_Area</vt:lpstr>
      <vt:lpstr>'8.9'!Print_Area</vt:lpstr>
      <vt:lpstr>ادامه16!Print_Area</vt:lpstr>
      <vt:lpstr>ادامه34!Print_Area</vt:lpstr>
      <vt:lpstr>ادامه41!Print_Area</vt:lpstr>
      <vt:lpstr>ادامه41.!Print_Area</vt:lpstr>
      <vt:lpstr>'اهم رويه1'!Print_Area</vt:lpstr>
      <vt:lpstr>'اهم رويه2'!Print_Area</vt:lpstr>
      <vt:lpstr>'اهم رويه3'!Print_Area</vt:lpstr>
      <vt:lpstr>'اهم رويه5'!Print_Area</vt:lpstr>
      <vt:lpstr>'اهم رويه6'!Print_Area</vt:lpstr>
      <vt:lpstr>اهمرويه4!Print_Area</vt:lpstr>
      <vt:lpstr>پيوست!Print_Area</vt:lpstr>
      <vt:lpstr>تاريخچه!Print_Area</vt:lpstr>
      <vt:lpstr>جامع!Print_Area</vt:lpstr>
      <vt:lpstr>'جريان هاي نقدي'!Print_Area</vt:lpstr>
      <vt:lpstr>'حقوق مالكانه 1'!Print_Area</vt:lpstr>
      <vt:lpstr>سودوزيان!Print_Area</vt:lpstr>
      <vt:lpstr>'ص امضا'!Print_Area</vt:lpstr>
      <vt:lpstr>'قضاوت مديريت'!Print_Area</vt:lpstr>
      <vt:lpstr>'وضعيت مالي'!Print_Area</vt:lpstr>
      <vt:lpstr>پيوست!Print_Titles</vt:lpstr>
      <vt:lpstr>'جريان هاي نقدي'!Print_Titles</vt:lpstr>
      <vt:lpstr>'حقوق مالكانه 1'!Print_Titles</vt:lpstr>
      <vt:lpstr>'وضعيت مالي'!Print_Titles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dc:creator>
  <cp:lastModifiedBy>PC 2</cp:lastModifiedBy>
  <cp:lastPrinted>2020-09-15T10:56:54Z</cp:lastPrinted>
  <dcterms:created xsi:type="dcterms:W3CDTF">2019-08-03T05:17:39Z</dcterms:created>
  <dcterms:modified xsi:type="dcterms:W3CDTF">2023-05-28T10:41:33Z</dcterms:modified>
</cp:coreProperties>
</file>